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1558" documentId="6_{4E51D551-4742-4820-A81D-C2EC83F3F59C}" xr6:coauthVersionLast="47" xr6:coauthVersionMax="47" xr10:uidLastSave="{00567DAE-782E-4880-8174-D9DCDB6BB5B6}"/>
  <workbookProtection workbookAlgorithmName="SHA-512" workbookHashValue="QQfBhCdI0aaBpN6pSnMrNQY3cWKKa86FjxOfeJRoqdTnQLrN5OEzChCuEh1cddQnBnyAJDig6PDBITcXDBi4/A==" workbookSaltValue="l78tlAkv5dJ3cxZ4cZfDUA==" workbookSpinCount="100000" lockStructure="1"/>
  <bookViews>
    <workbookView xWindow="-120" yWindow="-120" windowWidth="29040" windowHeight="15720" xr2:uid="{00000000-000D-0000-FFFF-FFFF00000000}"/>
  </bookViews>
  <sheets>
    <sheet name="①0.01×1" sheetId="29" r:id="rId1"/>
    <sheet name="②0.11×1" sheetId="34" r:id="rId2"/>
    <sheet name="③1.11×1" sheetId="43" r:id="rId3"/>
    <sheet name="④×1ミックス" sheetId="38" r:id="rId4"/>
    <sheet name="⑤0.01×11" sheetId="36" r:id="rId5"/>
    <sheet name="⑥0.11×11" sheetId="37" r:id="rId6"/>
    <sheet name="⑦1.11×11" sheetId="39" r:id="rId7"/>
    <sheet name="⑧ｘ11ミックス" sheetId="44" r:id="rId8"/>
    <sheet name="⑨オールミックス" sheetId="42" r:id="rId9"/>
  </sheets>
  <definedNames>
    <definedName name="aki" localSheetId="0">'①0.01×1'!$AF$63</definedName>
    <definedName name="aki" localSheetId="1">'②0.11×1'!$AF$63</definedName>
    <definedName name="aki" localSheetId="2">'③1.11×1'!$AF$63</definedName>
    <definedName name="aki" localSheetId="3">④×1ミックス!$AF$63</definedName>
    <definedName name="aki" localSheetId="4">'⑤0.01×11'!$AF$63</definedName>
    <definedName name="aki" localSheetId="5">'⑥0.11×11'!$AF$63</definedName>
    <definedName name="aki" localSheetId="6">'⑦1.11×11'!$AF$63</definedName>
    <definedName name="aki" localSheetId="7">⑧ｘ11ミックス!$AF$63</definedName>
    <definedName name="aki" localSheetId="8">⑨オールミックス!$AF$63</definedName>
    <definedName name="aki">#REF!</definedName>
    <definedName name="haru" localSheetId="0">'①0.01×1'!$AF$60</definedName>
    <definedName name="haru" localSheetId="1">'②0.11×1'!$AF$60</definedName>
    <definedName name="haru" localSheetId="2">'③1.11×1'!$AF$60</definedName>
    <definedName name="haru" localSheetId="3">④×1ミックス!$AF$60</definedName>
    <definedName name="haru" localSheetId="4">'⑤0.01×11'!$AF$60</definedName>
    <definedName name="haru" localSheetId="5">'⑥0.11×11'!$AF$60</definedName>
    <definedName name="haru" localSheetId="6">'⑦1.11×11'!$AF$60</definedName>
    <definedName name="haru" localSheetId="7">⑧ｘ11ミックス!$AF$60</definedName>
    <definedName name="haru" localSheetId="8">⑨オールミックス!$AF$60</definedName>
    <definedName name="haru">#REF!</definedName>
    <definedName name="huyu" localSheetId="0">'①0.01×1'!$AF$64</definedName>
    <definedName name="huyu" localSheetId="1">'②0.11×1'!$AF$64</definedName>
    <definedName name="huyu" localSheetId="2">'③1.11×1'!$AF$64</definedName>
    <definedName name="huyu" localSheetId="3">④×1ミックス!$AF$64</definedName>
    <definedName name="huyu" localSheetId="4">'⑤0.01×11'!$AF$64</definedName>
    <definedName name="huyu" localSheetId="5">'⑥0.11×11'!$AF$64</definedName>
    <definedName name="huyu" localSheetId="6">'⑦1.11×11'!$AF$64</definedName>
    <definedName name="huyu" localSheetId="7">⑧ｘ11ミックス!$AF$64</definedName>
    <definedName name="huyu" localSheetId="8">⑨オールミックス!$AF$64</definedName>
    <definedName name="huyu">#REF!</definedName>
    <definedName name="nasi" localSheetId="0">'①0.01×1'!$AF$65</definedName>
    <definedName name="nasi" localSheetId="1">'②0.11×1'!$AF$65</definedName>
    <definedName name="nasi" localSheetId="2">'③1.11×1'!$AF$65</definedName>
    <definedName name="nasi" localSheetId="3">④×1ミックス!$AF$65</definedName>
    <definedName name="nasi" localSheetId="4">'⑤0.01×11'!$AF$65</definedName>
    <definedName name="nasi" localSheetId="5">'⑥0.11×11'!$AF$65</definedName>
    <definedName name="nasi" localSheetId="6">'⑦1.11×11'!$AF$65</definedName>
    <definedName name="nasi" localSheetId="7">⑧ｘ11ミックス!$AF$65</definedName>
    <definedName name="nasi" localSheetId="8">⑨オールミックス!$AF$65</definedName>
    <definedName name="nasi">#REF!</definedName>
    <definedName name="natu" localSheetId="0">'①0.01×1'!$AF$61</definedName>
    <definedName name="natu" localSheetId="1">'②0.11×1'!$AF$61</definedName>
    <definedName name="natu" localSheetId="2">'③1.11×1'!$AF$61</definedName>
    <definedName name="natu" localSheetId="3">④×1ミックス!$AF$61</definedName>
    <definedName name="natu" localSheetId="4">'⑤0.01×11'!$AF$61</definedName>
    <definedName name="natu" localSheetId="5">'⑥0.11×11'!$AF$61</definedName>
    <definedName name="natu" localSheetId="6">'⑦1.11×11'!$AF$61</definedName>
    <definedName name="natu" localSheetId="7">⑧ｘ11ミックス!$AF$61</definedName>
    <definedName name="natu" localSheetId="8">⑨オールミックス!$AF$61</definedName>
    <definedName name="natu">#REF!</definedName>
    <definedName name="_xlnm.Print_Area" localSheetId="0">'①0.01×1'!$A$1:$AD$66</definedName>
    <definedName name="_xlnm.Print_Area" localSheetId="1">'②0.11×1'!$A$1:$AD$66</definedName>
    <definedName name="_xlnm.Print_Area" localSheetId="2">'③1.11×1'!$A$1:$AD$66</definedName>
    <definedName name="_xlnm.Print_Area" localSheetId="3">④×1ミックス!$A$1:$AD$66</definedName>
    <definedName name="_xlnm.Print_Area" localSheetId="4">'⑤0.01×11'!$A$1:$AD$66</definedName>
    <definedName name="_xlnm.Print_Area" localSheetId="5">'⑥0.11×11'!$A$1:$AD$66</definedName>
    <definedName name="_xlnm.Print_Area" localSheetId="6">'⑦1.11×11'!$A$1:$AD$66</definedName>
    <definedName name="_xlnm.Print_Area" localSheetId="7">⑧ｘ11ミックス!$A$1:$AD$66</definedName>
    <definedName name="_xlnm.Print_Area" localSheetId="8">⑨オールミックス!$A$1:$AD$66</definedName>
    <definedName name="zero" localSheetId="0">'①0.01×1'!$AF$62</definedName>
    <definedName name="zero" localSheetId="1">'②0.11×1'!$AF$62</definedName>
    <definedName name="zero" localSheetId="2">'③1.11×1'!$AF$62</definedName>
    <definedName name="zero" localSheetId="3">④×1ミックス!$AF$62</definedName>
    <definedName name="zero" localSheetId="4">'⑤0.01×11'!$AF$62</definedName>
    <definedName name="zero" localSheetId="5">'⑥0.11×11'!$AF$62</definedName>
    <definedName name="zero" localSheetId="6">'⑦1.11×11'!$AF$62</definedName>
    <definedName name="zero" localSheetId="7">⑧ｘ11ミックス!$AF$62</definedName>
    <definedName name="zero" localSheetId="8">⑨オールミックス!$AF$62</definedName>
    <definedName name="zero">#REF!</definedName>
    <definedName name="あ" localSheetId="0">INDIRECT('①0.01×1'!$AK$57)</definedName>
    <definedName name="あ" localSheetId="1">INDIRECT('②0.11×1'!$AK$57)</definedName>
    <definedName name="あ" localSheetId="2">INDIRECT('③1.11×1'!$AK$57)</definedName>
    <definedName name="あ" localSheetId="3">INDIRECT(④×1ミックス!$AK$57)</definedName>
    <definedName name="あ" localSheetId="4">INDIRECT('⑤0.01×11'!$AK$57)</definedName>
    <definedName name="あ" localSheetId="5">INDIRECT('⑥0.11×11'!$AK$57)</definedName>
    <definedName name="あ" localSheetId="6">INDIRECT('⑦1.11×11'!$AK$57)</definedName>
    <definedName name="あ" localSheetId="7">INDIRECT(⑧ｘ11ミックス!$AK$57)</definedName>
    <definedName name="あ" localSheetId="8">INDIRECT(⑨オールミックス!$AK$57)</definedName>
    <definedName name="あ">INDIRECT(#REF!)</definedName>
    <definedName name="い" localSheetId="0">INDIRECT('①0.01×1'!$AK$58)</definedName>
    <definedName name="い" localSheetId="1">INDIRECT('②0.11×1'!$AK$58)</definedName>
    <definedName name="い" localSheetId="2">INDIRECT('③1.11×1'!$AK$58)</definedName>
    <definedName name="い" localSheetId="3">INDIRECT(④×1ミックス!$AK$58)</definedName>
    <definedName name="い" localSheetId="4">INDIRECT('⑤0.01×11'!$AK$58)</definedName>
    <definedName name="い" localSheetId="5">INDIRECT('⑥0.11×11'!$AK$58)</definedName>
    <definedName name="い" localSheetId="6">INDIRECT('⑦1.11×11'!$AK$58)</definedName>
    <definedName name="い" localSheetId="7">INDIRECT(⑧ｘ11ミックス!$AK$58)</definedName>
    <definedName name="い" localSheetId="8">INDIRECT(⑨オールミックス!$AK$58)</definedName>
    <definedName name="い">INDIRECT(#REF!)</definedName>
    <definedName name="う" localSheetId="0">INDIRECT('①0.01×1'!$AK$59)</definedName>
    <definedName name="う" localSheetId="1">INDIRECT('②0.11×1'!$AK$59)</definedName>
    <definedName name="う" localSheetId="2">INDIRECT('③1.11×1'!$AK$59)</definedName>
    <definedName name="う" localSheetId="3">INDIRECT(④×1ミックス!$AK$59)</definedName>
    <definedName name="う" localSheetId="4">INDIRECT('⑤0.01×11'!$AK$59)</definedName>
    <definedName name="う" localSheetId="5">INDIRECT('⑥0.11×11'!$AK$59)</definedName>
    <definedName name="う" localSheetId="6">INDIRECT('⑦1.11×11'!$AK$59)</definedName>
    <definedName name="う" localSheetId="7">INDIRECT(⑧ｘ11ミックス!$AK$59)</definedName>
    <definedName name="う" localSheetId="8">INDIRECT(⑨オールミックス!$AK$59)</definedName>
    <definedName name="う">INDIRECT(#REF!)</definedName>
    <definedName name="え" localSheetId="0">INDIRECT('①0.01×1'!$AK$60)</definedName>
    <definedName name="え" localSheetId="1">INDIRECT('②0.11×1'!$AK$60)</definedName>
    <definedName name="え" localSheetId="2">INDIRECT('③1.11×1'!$AK$60)</definedName>
    <definedName name="え" localSheetId="3">INDIRECT(④×1ミックス!$AK$60)</definedName>
    <definedName name="え" localSheetId="4">INDIRECT('⑤0.01×11'!$AK$60)</definedName>
    <definedName name="え" localSheetId="5">INDIRECT('⑥0.11×11'!$AK$60)</definedName>
    <definedName name="え" localSheetId="6">INDIRECT('⑦1.11×11'!$AK$60)</definedName>
    <definedName name="え" localSheetId="7">INDIRECT(⑧ｘ11ミックス!$AK$60)</definedName>
    <definedName name="え" localSheetId="8">INDIRECT(⑨オールミックス!$AK$60)</definedName>
    <definedName name="え">INDIRECT(#REF!)</definedName>
    <definedName name="お" localSheetId="0">INDIRECT('①0.01×1'!$AK$61)</definedName>
    <definedName name="お" localSheetId="1">INDIRECT('②0.11×1'!$AK$61)</definedName>
    <definedName name="お" localSheetId="2">INDIRECT('③1.11×1'!$AK$61)</definedName>
    <definedName name="お" localSheetId="3">INDIRECT(④×1ミックス!$AK$61)</definedName>
    <definedName name="お" localSheetId="4">INDIRECT('⑤0.01×11'!$AK$61)</definedName>
    <definedName name="お" localSheetId="5">INDIRECT('⑥0.11×11'!$AK$61)</definedName>
    <definedName name="お" localSheetId="6">INDIRECT('⑦1.11×11'!$AK$61)</definedName>
    <definedName name="お" localSheetId="7">INDIRECT(⑧ｘ11ミックス!$AK$61)</definedName>
    <definedName name="お" localSheetId="8">INDIRECT(⑨オールミックス!$AK$61)</definedName>
    <definedName name="お">INDIRECT(#REF!)</definedName>
    <definedName name="か" localSheetId="0">INDIRECT('①0.01×1'!$AK$62)</definedName>
    <definedName name="か" localSheetId="1">INDIRECT('②0.11×1'!$AK$62)</definedName>
    <definedName name="か" localSheetId="2">INDIRECT('③1.11×1'!$AK$62)</definedName>
    <definedName name="か" localSheetId="3">INDIRECT(④×1ミックス!$AK$62)</definedName>
    <definedName name="か" localSheetId="4">INDIRECT('⑤0.01×11'!$AK$62)</definedName>
    <definedName name="か" localSheetId="5">INDIRECT('⑥0.11×11'!$AK$62)</definedName>
    <definedName name="か" localSheetId="6">INDIRECT('⑦1.11×11'!$AK$62)</definedName>
    <definedName name="か" localSheetId="7">INDIRECT(⑧ｘ11ミックス!$AK$62)</definedName>
    <definedName name="か" localSheetId="8">INDIRECT(⑨オールミックス!$AK$62)</definedName>
    <definedName name="か">INDIRECT(#REF!)</definedName>
    <definedName name="き" localSheetId="0">INDIRECT('①0.01×1'!$AK$63)</definedName>
    <definedName name="き" localSheetId="1">INDIRECT('②0.11×1'!$AK$63)</definedName>
    <definedName name="き" localSheetId="2">INDIRECT('③1.11×1'!$AK$63)</definedName>
    <definedName name="き" localSheetId="3">INDIRECT(④×1ミックス!$AK$63)</definedName>
    <definedName name="き" localSheetId="4">INDIRECT('⑤0.01×11'!$AK$63)</definedName>
    <definedName name="き" localSheetId="5">INDIRECT('⑥0.11×11'!$AK$63)</definedName>
    <definedName name="き" localSheetId="6">INDIRECT('⑦1.11×11'!$AK$63)</definedName>
    <definedName name="き" localSheetId="7">INDIRECT(⑧ｘ11ミックス!$AK$63)</definedName>
    <definedName name="き" localSheetId="8">INDIRECT(⑨オールミックス!$AK$63)</definedName>
    <definedName name="き">INDIRECT(#REF!)</definedName>
    <definedName name="く" localSheetId="0">INDIRECT('①0.01×1'!$AK$64)</definedName>
    <definedName name="く" localSheetId="1">INDIRECT('②0.11×1'!$AK$64)</definedName>
    <definedName name="く" localSheetId="2">INDIRECT('③1.11×1'!$AK$64)</definedName>
    <definedName name="く" localSheetId="3">INDIRECT(④×1ミックス!$AK$64)</definedName>
    <definedName name="く" localSheetId="4">INDIRECT('⑤0.01×11'!$AK$64)</definedName>
    <definedName name="く" localSheetId="5">INDIRECT('⑥0.11×11'!$AK$64)</definedName>
    <definedName name="く" localSheetId="6">INDIRECT('⑦1.11×11'!$AK$64)</definedName>
    <definedName name="く" localSheetId="7">INDIRECT(⑧ｘ11ミックス!$AK$64)</definedName>
    <definedName name="く" localSheetId="8">INDIRECT(⑨オールミックス!$AK$64)</definedName>
    <definedName name="く">INDIRECT(#REF!)</definedName>
    <definedName name="け" localSheetId="0">INDIRECT('①0.01×1'!$AK$65)</definedName>
    <definedName name="け" localSheetId="1">INDIRECT('②0.11×1'!$AK$65)</definedName>
    <definedName name="け" localSheetId="2">INDIRECT('③1.11×1'!$AK$65)</definedName>
    <definedName name="け" localSheetId="3">INDIRECT(④×1ミックス!$AK$65)</definedName>
    <definedName name="け" localSheetId="4">INDIRECT('⑤0.01×11'!$AK$65)</definedName>
    <definedName name="け" localSheetId="5">INDIRECT('⑥0.11×11'!$AK$65)</definedName>
    <definedName name="け" localSheetId="6">INDIRECT('⑦1.11×11'!$AK$65)</definedName>
    <definedName name="け" localSheetId="7">INDIRECT(⑧ｘ11ミックス!$AK$65)</definedName>
    <definedName name="け" localSheetId="8">INDIRECT(⑨オールミックス!$AK$65)</definedName>
    <definedName name="け">INDIRECT(#REF!)</definedName>
    <definedName name="さ" localSheetId="0">INDIRECT('①0.01×1'!$AM$57)</definedName>
    <definedName name="さ" localSheetId="1">INDIRECT('②0.11×1'!$AM$57)</definedName>
    <definedName name="さ" localSheetId="2">INDIRECT('③1.11×1'!$AM$57)</definedName>
    <definedName name="さ" localSheetId="3">INDIRECT(④×1ミックス!$AM$57)</definedName>
    <definedName name="さ" localSheetId="4">INDIRECT('⑤0.01×11'!$AM$57)</definedName>
    <definedName name="さ" localSheetId="5">INDIRECT('⑥0.11×11'!$AM$57)</definedName>
    <definedName name="さ" localSheetId="6">INDIRECT('⑦1.11×11'!$AM$57)</definedName>
    <definedName name="さ" localSheetId="7">INDIRECT(⑧ｘ11ミックス!$AM$57)</definedName>
    <definedName name="さ" localSheetId="8">INDIRECT(⑨オールミックス!$AM$57)</definedName>
    <definedName name="さ">INDIRECT(#REF!)</definedName>
    <definedName name="し" localSheetId="0">INDIRECT('①0.01×1'!$AM$58)</definedName>
    <definedName name="し" localSheetId="1">INDIRECT('②0.11×1'!$AM$58)</definedName>
    <definedName name="し" localSheetId="2">INDIRECT('③1.11×1'!$AM$58)</definedName>
    <definedName name="し" localSheetId="3">INDIRECT(④×1ミックス!$AM$58)</definedName>
    <definedName name="し" localSheetId="4">INDIRECT('⑤0.01×11'!$AM$58)</definedName>
    <definedName name="し" localSheetId="5">INDIRECT('⑥0.11×11'!$AM$58)</definedName>
    <definedName name="し" localSheetId="6">INDIRECT('⑦1.11×11'!$AM$58)</definedName>
    <definedName name="し" localSheetId="7">INDIRECT(⑧ｘ11ミックス!$AM$58)</definedName>
    <definedName name="し" localSheetId="8">INDIRECT(⑨オールミックス!$AM$58)</definedName>
    <definedName name="し">INDIRECT(#REF!)</definedName>
    <definedName name="す" localSheetId="0">INDIRECT('①0.01×1'!$AM$59)</definedName>
    <definedName name="す" localSheetId="1">INDIRECT('②0.11×1'!$AM$59)</definedName>
    <definedName name="す" localSheetId="2">INDIRECT('③1.11×1'!$AM$59)</definedName>
    <definedName name="す" localSheetId="3">INDIRECT(④×1ミックス!$AM$59)</definedName>
    <definedName name="す" localSheetId="4">INDIRECT('⑤0.01×11'!$AM$59)</definedName>
    <definedName name="す" localSheetId="5">INDIRECT('⑥0.11×11'!$AM$59)</definedName>
    <definedName name="す" localSheetId="6">INDIRECT('⑦1.11×11'!$AM$59)</definedName>
    <definedName name="す" localSheetId="7">INDIRECT(⑧ｘ11ミックス!$AM$59)</definedName>
    <definedName name="す" localSheetId="8">INDIRECT(⑨オールミックス!$AM$59)</definedName>
    <definedName name="す">INDIRECT(#REF!)</definedName>
    <definedName name="せ" localSheetId="0">INDIRECT('①0.01×1'!$AM$60)</definedName>
    <definedName name="せ" localSheetId="1">INDIRECT('②0.11×1'!$AM$60)</definedName>
    <definedName name="せ" localSheetId="2">INDIRECT('③1.11×1'!$AM$60)</definedName>
    <definedName name="せ" localSheetId="3">INDIRECT(④×1ミックス!$AM$60)</definedName>
    <definedName name="せ" localSheetId="4">INDIRECT('⑤0.01×11'!$AM$60)</definedName>
    <definedName name="せ" localSheetId="5">INDIRECT('⑥0.11×11'!$AM$60)</definedName>
    <definedName name="せ" localSheetId="6">INDIRECT('⑦1.11×11'!$AM$60)</definedName>
    <definedName name="せ" localSheetId="7">INDIRECT(⑧ｘ11ミックス!$AM$60)</definedName>
    <definedName name="せ" localSheetId="8">INDIRECT(⑨オールミックス!$AM$60)</definedName>
    <definedName name="せ">INDIRECT(#REF!)</definedName>
    <definedName name="そ" localSheetId="0">INDIRECT('①0.01×1'!$AM$61)</definedName>
    <definedName name="そ" localSheetId="1">INDIRECT('②0.11×1'!$AM$61)</definedName>
    <definedName name="そ" localSheetId="2">INDIRECT('③1.11×1'!$AM$61)</definedName>
    <definedName name="そ" localSheetId="3">INDIRECT(④×1ミックス!$AM$61)</definedName>
    <definedName name="そ" localSheetId="4">INDIRECT('⑤0.01×11'!$AM$61)</definedName>
    <definedName name="そ" localSheetId="5">INDIRECT('⑥0.11×11'!$AM$61)</definedName>
    <definedName name="そ" localSheetId="6">INDIRECT('⑦1.11×11'!$AM$61)</definedName>
    <definedName name="そ" localSheetId="7">INDIRECT(⑧ｘ11ミックス!$AM$61)</definedName>
    <definedName name="そ" localSheetId="8">INDIRECT(⑨オールミックス!$AM$61)</definedName>
    <definedName name="そ">INDIRECT(#REF!)</definedName>
    <definedName name="た" localSheetId="0">INDIRECT('①0.01×1'!$AM$62)</definedName>
    <definedName name="た" localSheetId="1">INDIRECT('②0.11×1'!$AM$62)</definedName>
    <definedName name="た" localSheetId="2">INDIRECT('③1.11×1'!$AM$62)</definedName>
    <definedName name="た" localSheetId="3">INDIRECT(④×1ミックス!$AM$62)</definedName>
    <definedName name="た" localSheetId="4">INDIRECT('⑤0.01×11'!$AM$62)</definedName>
    <definedName name="た" localSheetId="5">INDIRECT('⑥0.11×11'!$AM$62)</definedName>
    <definedName name="た" localSheetId="6">INDIRECT('⑦1.11×11'!$AM$62)</definedName>
    <definedName name="た" localSheetId="7">INDIRECT(⑧ｘ11ミックス!$AM$62)</definedName>
    <definedName name="た" localSheetId="8">INDIRECT(⑨オールミックス!$AM$62)</definedName>
    <definedName name="た">INDIRECT(#REF!)</definedName>
    <definedName name="ち" localSheetId="0">INDIRECT('①0.01×1'!$AM$63)</definedName>
    <definedName name="ち" localSheetId="1">INDIRECT('②0.11×1'!$AM$63)</definedName>
    <definedName name="ち" localSheetId="2">INDIRECT('③1.11×1'!$AM$63)</definedName>
    <definedName name="ち" localSheetId="3">INDIRECT(④×1ミックス!$AM$63)</definedName>
    <definedName name="ち" localSheetId="4">INDIRECT('⑤0.01×11'!$AM$63)</definedName>
    <definedName name="ち" localSheetId="5">INDIRECT('⑥0.11×11'!$AM$63)</definedName>
    <definedName name="ち" localSheetId="6">INDIRECT('⑦1.11×11'!$AM$63)</definedName>
    <definedName name="ち" localSheetId="7">INDIRECT(⑧ｘ11ミックス!$AM$63)</definedName>
    <definedName name="ち" localSheetId="8">INDIRECT(⑨オールミックス!$AM$63)</definedName>
    <definedName name="ち">INDIRECT(#REF!)</definedName>
    <definedName name="つ" localSheetId="0">INDIRECT('①0.01×1'!$AM$64)</definedName>
    <definedName name="つ" localSheetId="1">INDIRECT('②0.11×1'!$AM$64)</definedName>
    <definedName name="つ" localSheetId="2">INDIRECT('③1.11×1'!$AM$64)</definedName>
    <definedName name="つ" localSheetId="3">INDIRECT(④×1ミックス!$AM$64)</definedName>
    <definedName name="つ" localSheetId="4">INDIRECT('⑤0.01×11'!$AM$64)</definedName>
    <definedName name="つ" localSheetId="5">INDIRECT('⑥0.11×11'!$AM$64)</definedName>
    <definedName name="つ" localSheetId="6">INDIRECT('⑦1.11×11'!$AM$64)</definedName>
    <definedName name="つ" localSheetId="7">INDIRECT(⑧ｘ11ミックス!$AM$64)</definedName>
    <definedName name="つ" localSheetId="8">INDIRECT(⑨オールミックス!$AM$64)</definedName>
    <definedName name="つ">INDIRECT(#REF!)</definedName>
    <definedName name="て" localSheetId="0">INDIRECT('①0.01×1'!$AM$65)</definedName>
    <definedName name="て" localSheetId="1">INDIRECT('②0.11×1'!$AM$65)</definedName>
    <definedName name="て" localSheetId="2">INDIRECT('③1.11×1'!$AM$65)</definedName>
    <definedName name="て" localSheetId="3">INDIRECT(④×1ミックス!$AM$65)</definedName>
    <definedName name="て" localSheetId="4">INDIRECT('⑤0.01×11'!$AM$65)</definedName>
    <definedName name="て" localSheetId="5">INDIRECT('⑥0.11×11'!$AM$65)</definedName>
    <definedName name="て" localSheetId="6">INDIRECT('⑦1.11×11'!$AM$65)</definedName>
    <definedName name="て" localSheetId="7">INDIRECT(⑧ｘ11ミックス!$AM$65)</definedName>
    <definedName name="て" localSheetId="8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3" l="1"/>
  <c r="AQ1" i="29"/>
  <c r="H7" i="29" s="1"/>
  <c r="H40" i="29" s="1"/>
  <c r="AQ9" i="42"/>
  <c r="AQ8" i="42"/>
  <c r="AO64" i="42" s="1"/>
  <c r="AQ7" i="42"/>
  <c r="AQ63" i="42" s="1"/>
  <c r="AQ6" i="42"/>
  <c r="AQ62" i="42" s="1"/>
  <c r="AQ5" i="42"/>
  <c r="P17" i="42" s="1"/>
  <c r="P50" i="42" s="1"/>
  <c r="AQ4" i="42"/>
  <c r="AP4" i="42" s="1"/>
  <c r="AQ3" i="42"/>
  <c r="AB7" i="42" s="1"/>
  <c r="AB40" i="42" s="1"/>
  <c r="AQ2" i="42"/>
  <c r="AP2" i="42" s="1"/>
  <c r="AQ1" i="42"/>
  <c r="H7" i="42" s="1"/>
  <c r="H40" i="42" s="1"/>
  <c r="AQ9" i="44"/>
  <c r="AP9" i="44" s="1"/>
  <c r="AQ8" i="44"/>
  <c r="AO64" i="44" s="1"/>
  <c r="AQ7" i="44"/>
  <c r="AP7" i="44" s="1"/>
  <c r="AQ6" i="44"/>
  <c r="AQ5" i="44"/>
  <c r="AQ4" i="44"/>
  <c r="AQ60" i="44" s="1"/>
  <c r="AQ3" i="44"/>
  <c r="AP3" i="44" s="1"/>
  <c r="AQ2" i="44"/>
  <c r="R7" i="44" s="1"/>
  <c r="R40" i="44" s="1"/>
  <c r="AQ1" i="44"/>
  <c r="H7" i="44" s="1"/>
  <c r="H40" i="44" s="1"/>
  <c r="AQ9" i="39"/>
  <c r="AQ8" i="39"/>
  <c r="AO64" i="39" s="1"/>
  <c r="AQ7" i="39"/>
  <c r="AO63" i="39" s="1"/>
  <c r="AQ6" i="39"/>
  <c r="AQ5" i="39"/>
  <c r="AO61" i="39" s="1"/>
  <c r="AQ4" i="39"/>
  <c r="AQ3" i="39"/>
  <c r="AQ59" i="39" s="1"/>
  <c r="AQ2" i="39"/>
  <c r="AQ1" i="39"/>
  <c r="AP1" i="39" s="1"/>
  <c r="AQ9" i="37"/>
  <c r="AQ65" i="37" s="1"/>
  <c r="AQ8" i="37"/>
  <c r="AQ7" i="37"/>
  <c r="H27" i="37" s="1"/>
  <c r="H60" i="37" s="1"/>
  <c r="AQ6" i="37"/>
  <c r="AB17" i="37" s="1"/>
  <c r="AB50" i="37" s="1"/>
  <c r="AQ5" i="37"/>
  <c r="AP5" i="37" s="1"/>
  <c r="AQ4" i="37"/>
  <c r="AP4" i="37" s="1"/>
  <c r="AQ3" i="37"/>
  <c r="AP3" i="37" s="1"/>
  <c r="AQ2" i="37"/>
  <c r="AP2" i="37" s="1"/>
  <c r="AQ1" i="37"/>
  <c r="F7" i="37" s="1"/>
  <c r="F40" i="37" s="1"/>
  <c r="AQ9" i="36"/>
  <c r="AP9" i="36" s="1"/>
  <c r="AQ8" i="36"/>
  <c r="AO64" i="36" s="1"/>
  <c r="AQ7" i="36"/>
  <c r="AQ63" i="36" s="1"/>
  <c r="AQ6" i="36"/>
  <c r="AQ62" i="36" s="1"/>
  <c r="AQ5" i="36"/>
  <c r="AQ4" i="36"/>
  <c r="AP4" i="36" s="1"/>
  <c r="AQ3" i="36"/>
  <c r="AQ2" i="36"/>
  <c r="AO58" i="36" s="1"/>
  <c r="AQ1" i="36"/>
  <c r="AO57" i="36" s="1"/>
  <c r="AQ9" i="38"/>
  <c r="AQ8" i="38"/>
  <c r="AO64" i="38" s="1"/>
  <c r="AQ7" i="38"/>
  <c r="AO63" i="38" s="1"/>
  <c r="AQ6" i="38"/>
  <c r="Z17" i="38" s="1"/>
  <c r="Z50" i="38" s="1"/>
  <c r="AQ5" i="38"/>
  <c r="AQ61" i="38" s="1"/>
  <c r="AQ4" i="38"/>
  <c r="AQ3" i="38"/>
  <c r="Z7" i="38" s="1"/>
  <c r="Z40" i="38" s="1"/>
  <c r="AQ2" i="38"/>
  <c r="AQ1" i="38"/>
  <c r="AP1" i="38" s="1"/>
  <c r="AQ9" i="43"/>
  <c r="Z27" i="43" s="1"/>
  <c r="Z60" i="43" s="1"/>
  <c r="AQ8" i="43"/>
  <c r="AQ64" i="43" s="1"/>
  <c r="AQ7" i="43"/>
  <c r="AO63" i="43" s="1"/>
  <c r="AQ6" i="43"/>
  <c r="AQ62" i="43" s="1"/>
  <c r="AQ5" i="43"/>
  <c r="AQ61" i="43" s="1"/>
  <c r="AQ4" i="43"/>
  <c r="AP4" i="43" s="1"/>
  <c r="AQ3" i="43"/>
  <c r="AB7" i="43" s="1"/>
  <c r="AB40" i="43" s="1"/>
  <c r="AQ2" i="43"/>
  <c r="P7" i="43" s="1"/>
  <c r="P40" i="43" s="1"/>
  <c r="AQ1" i="43"/>
  <c r="AO57" i="43" s="1"/>
  <c r="AQ9" i="34"/>
  <c r="AP9" i="34" s="1"/>
  <c r="AQ8" i="34"/>
  <c r="AQ64" i="34" s="1"/>
  <c r="AQ7" i="34"/>
  <c r="AP7" i="34" s="1"/>
  <c r="AQ6" i="34"/>
  <c r="AP6" i="34" s="1"/>
  <c r="AQ5" i="34"/>
  <c r="AP5" i="34" s="1"/>
  <c r="AQ4" i="34"/>
  <c r="AP4" i="34" s="1"/>
  <c r="AQ3" i="34"/>
  <c r="AB7" i="34" s="1"/>
  <c r="AB40" i="34" s="1"/>
  <c r="AQ2" i="34"/>
  <c r="P7" i="34" s="1"/>
  <c r="P40" i="34" s="1"/>
  <c r="AQ1" i="34"/>
  <c r="AP1" i="34" s="1"/>
  <c r="AQ9" i="29"/>
  <c r="AP9" i="29" s="1"/>
  <c r="AQ8" i="29"/>
  <c r="AP8" i="29" s="1"/>
  <c r="AQ7" i="29"/>
  <c r="AQ63" i="29" s="1"/>
  <c r="AQ6" i="29"/>
  <c r="AP6" i="29" s="1"/>
  <c r="AQ5" i="29"/>
  <c r="AP5" i="29" s="1"/>
  <c r="AQ4" i="29"/>
  <c r="F17" i="29" s="1"/>
  <c r="F50" i="29" s="1"/>
  <c r="AQ3" i="29"/>
  <c r="AB7" i="29" s="1"/>
  <c r="AB40" i="29" s="1"/>
  <c r="AQ2" i="29"/>
  <c r="CY138" i="42"/>
  <c r="CY137" i="42"/>
  <c r="CY136" i="42"/>
  <c r="CY135" i="42"/>
  <c r="CY134" i="42"/>
  <c r="CY133" i="42"/>
  <c r="CY132" i="42"/>
  <c r="CY131" i="42"/>
  <c r="CY130" i="42"/>
  <c r="CY129" i="42"/>
  <c r="CY128" i="42"/>
  <c r="CY127" i="42"/>
  <c r="CY126" i="42"/>
  <c r="CY125" i="42"/>
  <c r="CY124" i="42"/>
  <c r="CY123" i="42"/>
  <c r="CY122" i="42"/>
  <c r="CY121" i="42"/>
  <c r="CY120" i="42"/>
  <c r="CY119" i="42"/>
  <c r="CY118" i="42"/>
  <c r="CY117" i="42"/>
  <c r="CY116" i="42"/>
  <c r="CY115" i="42"/>
  <c r="CY117" i="44"/>
  <c r="CY116" i="44"/>
  <c r="CY115" i="44"/>
  <c r="CY114" i="44"/>
  <c r="CY113" i="44"/>
  <c r="CY112" i="44"/>
  <c r="CY111" i="44"/>
  <c r="CY110" i="44"/>
  <c r="CY109" i="44"/>
  <c r="CY108" i="44"/>
  <c r="CY107" i="44"/>
  <c r="CY106" i="44"/>
  <c r="CY105" i="44"/>
  <c r="CY104" i="44"/>
  <c r="CY103" i="44"/>
  <c r="CY102" i="44"/>
  <c r="CY101" i="44"/>
  <c r="CY100" i="44"/>
  <c r="A34" i="37"/>
  <c r="CY99" i="44"/>
  <c r="CY98" i="44"/>
  <c r="CY97" i="44"/>
  <c r="CY96" i="44"/>
  <c r="CY95" i="44"/>
  <c r="CY94" i="44"/>
  <c r="CY93" i="44"/>
  <c r="CY92" i="44"/>
  <c r="CY91" i="44"/>
  <c r="CY90" i="44"/>
  <c r="CY89" i="44"/>
  <c r="CY88" i="44"/>
  <c r="CY87" i="44"/>
  <c r="CY86" i="44"/>
  <c r="CY85" i="44"/>
  <c r="CY84" i="44"/>
  <c r="CY83" i="44"/>
  <c r="CY82" i="44"/>
  <c r="CR28" i="44"/>
  <c r="CR27" i="44"/>
  <c r="CR26" i="44"/>
  <c r="CR25" i="44"/>
  <c r="CR24" i="44"/>
  <c r="CR23" i="44"/>
  <c r="CR22" i="44"/>
  <c r="CR21" i="44"/>
  <c r="CR20" i="44"/>
  <c r="CR19" i="44"/>
  <c r="DF90" i="44"/>
  <c r="DF89" i="44"/>
  <c r="DF88" i="44"/>
  <c r="DF87" i="44"/>
  <c r="DF86" i="44"/>
  <c r="DF85" i="44"/>
  <c r="DF84" i="44"/>
  <c r="DF83" i="44"/>
  <c r="DF82" i="44"/>
  <c r="DF81" i="44"/>
  <c r="CY81" i="44"/>
  <c r="DF80" i="44"/>
  <c r="CY80" i="44"/>
  <c r="DF79" i="44"/>
  <c r="CY79" i="44"/>
  <c r="DF78" i="44"/>
  <c r="CY78" i="44"/>
  <c r="DF77" i="44"/>
  <c r="CY77" i="44"/>
  <c r="DF76" i="44"/>
  <c r="CY76" i="44"/>
  <c r="DF75" i="44"/>
  <c r="CY75" i="44"/>
  <c r="DF74" i="44"/>
  <c r="CY74" i="44"/>
  <c r="DF73" i="44"/>
  <c r="CY73" i="44"/>
  <c r="DF72" i="44"/>
  <c r="CY72" i="44"/>
  <c r="DF71" i="44"/>
  <c r="CY71" i="44"/>
  <c r="DF70" i="44"/>
  <c r="CY70" i="44"/>
  <c r="DF69" i="44"/>
  <c r="CY69" i="44"/>
  <c r="DF68" i="44"/>
  <c r="CY68" i="44"/>
  <c r="DF67" i="44"/>
  <c r="CY67" i="44"/>
  <c r="DF66" i="44"/>
  <c r="CY66" i="44"/>
  <c r="DF65" i="44"/>
  <c r="CY65" i="44"/>
  <c r="DF64" i="44"/>
  <c r="CY64" i="44"/>
  <c r="DF63" i="44"/>
  <c r="CY63" i="44"/>
  <c r="DF62" i="44"/>
  <c r="CY62" i="44"/>
  <c r="DF61" i="44"/>
  <c r="CY61" i="44"/>
  <c r="Y61" i="44"/>
  <c r="X61" i="44"/>
  <c r="O61" i="44"/>
  <c r="N61" i="44"/>
  <c r="E61" i="44"/>
  <c r="D61" i="44"/>
  <c r="DF60" i="44"/>
  <c r="CY60" i="44"/>
  <c r="DF59" i="44"/>
  <c r="CY59" i="44"/>
  <c r="DF58" i="44"/>
  <c r="CY58" i="44"/>
  <c r="DF57" i="44"/>
  <c r="CY57" i="44"/>
  <c r="DF56" i="44"/>
  <c r="CY56" i="44"/>
  <c r="DF55" i="44"/>
  <c r="CY55" i="44"/>
  <c r="DF54" i="44"/>
  <c r="CY54" i="44"/>
  <c r="DF53" i="44"/>
  <c r="CY53" i="44"/>
  <c r="DF52" i="44"/>
  <c r="CY52" i="44"/>
  <c r="DF51" i="44"/>
  <c r="CY51" i="44"/>
  <c r="Y51" i="44"/>
  <c r="X51" i="44"/>
  <c r="O51" i="44"/>
  <c r="N51" i="44"/>
  <c r="E51" i="44"/>
  <c r="D51" i="44"/>
  <c r="DF50" i="44"/>
  <c r="CY50" i="44"/>
  <c r="DF49" i="44"/>
  <c r="CY49" i="44"/>
  <c r="DF48" i="44"/>
  <c r="CY48" i="44"/>
  <c r="DF47" i="44"/>
  <c r="CY47" i="44"/>
  <c r="DF46" i="44"/>
  <c r="CY46" i="44"/>
  <c r="DF45" i="44"/>
  <c r="CY45" i="44"/>
  <c r="DF44" i="44"/>
  <c r="CY44" i="44"/>
  <c r="DF43" i="44"/>
  <c r="CY43" i="44"/>
  <c r="DF42" i="44"/>
  <c r="CY42" i="44"/>
  <c r="AW42" i="44"/>
  <c r="AU42" i="44"/>
  <c r="AS42" i="44"/>
  <c r="DF41" i="44"/>
  <c r="CY41" i="44"/>
  <c r="AW41" i="44"/>
  <c r="AU41" i="44"/>
  <c r="AS41" i="44"/>
  <c r="Y41" i="44"/>
  <c r="X41" i="44"/>
  <c r="O41" i="44"/>
  <c r="N41" i="44"/>
  <c r="E41" i="44"/>
  <c r="D41" i="44"/>
  <c r="DF40" i="44"/>
  <c r="CY40" i="44"/>
  <c r="AW40" i="44"/>
  <c r="AU40" i="44"/>
  <c r="AS40" i="44"/>
  <c r="DF39" i="44"/>
  <c r="CY39" i="44"/>
  <c r="AW39" i="44"/>
  <c r="AU39" i="44"/>
  <c r="AS39" i="44"/>
  <c r="DF38" i="44"/>
  <c r="CY38" i="44"/>
  <c r="AW38" i="44"/>
  <c r="AU38" i="44"/>
  <c r="AS38" i="44"/>
  <c r="DF37" i="44"/>
  <c r="CY37" i="44"/>
  <c r="AW37" i="44"/>
  <c r="AU37" i="44"/>
  <c r="AS37" i="44"/>
  <c r="DF36" i="44"/>
  <c r="CY36" i="44"/>
  <c r="AW36" i="44"/>
  <c r="AU36" i="44"/>
  <c r="AS36" i="44"/>
  <c r="DF35" i="44"/>
  <c r="CY35" i="44"/>
  <c r="AW35" i="44"/>
  <c r="AU35" i="44"/>
  <c r="AS35" i="44"/>
  <c r="J35" i="44"/>
  <c r="B35" i="44"/>
  <c r="DF34" i="44"/>
  <c r="CY34" i="44"/>
  <c r="AW34" i="44"/>
  <c r="AU34" i="44"/>
  <c r="AS34" i="44"/>
  <c r="AB34" i="44"/>
  <c r="A34" i="44"/>
  <c r="DF33" i="44"/>
  <c r="CY33" i="44"/>
  <c r="DF32" i="44"/>
  <c r="CY32" i="44"/>
  <c r="DF31" i="44"/>
  <c r="CY31" i="44"/>
  <c r="DF30" i="44"/>
  <c r="CY30" i="44"/>
  <c r="DF29" i="44"/>
  <c r="CY29" i="44"/>
  <c r="DF28" i="44"/>
  <c r="CY28" i="44"/>
  <c r="DF27" i="44"/>
  <c r="CY27" i="44"/>
  <c r="DF26" i="44"/>
  <c r="CY26" i="44"/>
  <c r="DF25" i="44"/>
  <c r="CY25" i="44"/>
  <c r="DF24" i="44"/>
  <c r="CY24" i="44"/>
  <c r="DF23" i="44"/>
  <c r="CY23" i="44"/>
  <c r="DF22" i="44"/>
  <c r="CY22" i="44"/>
  <c r="DF21" i="44"/>
  <c r="CY21" i="44"/>
  <c r="DF20" i="44"/>
  <c r="CY20" i="44"/>
  <c r="DF19" i="44"/>
  <c r="CY19" i="44"/>
  <c r="DF18" i="44"/>
  <c r="CY18" i="44"/>
  <c r="CR18" i="44"/>
  <c r="DF17" i="44"/>
  <c r="CY17" i="44"/>
  <c r="CR17" i="44"/>
  <c r="DF16" i="44"/>
  <c r="CY16" i="44"/>
  <c r="CR16" i="44"/>
  <c r="DF15" i="44"/>
  <c r="CY15" i="44"/>
  <c r="CR15" i="44"/>
  <c r="DF14" i="44"/>
  <c r="CY14" i="44"/>
  <c r="CR14" i="44"/>
  <c r="DF13" i="44"/>
  <c r="CY13" i="44"/>
  <c r="CR13" i="44"/>
  <c r="DF12" i="44"/>
  <c r="CY12" i="44"/>
  <c r="CR12" i="44"/>
  <c r="DF11" i="44"/>
  <c r="CY11" i="44"/>
  <c r="CR11" i="44"/>
  <c r="DF10" i="44"/>
  <c r="CY10" i="44"/>
  <c r="CR10" i="44"/>
  <c r="DF9" i="44"/>
  <c r="CY9" i="44"/>
  <c r="CR9" i="44"/>
  <c r="AM9" i="44"/>
  <c r="AK9" i="44"/>
  <c r="DF8" i="44"/>
  <c r="CY8" i="44"/>
  <c r="CR8" i="44"/>
  <c r="AM8" i="44"/>
  <c r="AK8" i="44"/>
  <c r="DF7" i="44"/>
  <c r="CY7" i="44"/>
  <c r="CR7" i="44"/>
  <c r="AM7" i="44"/>
  <c r="AK7" i="44"/>
  <c r="DF6" i="44"/>
  <c r="CY6" i="44"/>
  <c r="CR6" i="44"/>
  <c r="AM6" i="44"/>
  <c r="AK6" i="44"/>
  <c r="DF5" i="44"/>
  <c r="CY5" i="44"/>
  <c r="CR5" i="44"/>
  <c r="AM5" i="44"/>
  <c r="AK5" i="44"/>
  <c r="DF4" i="44"/>
  <c r="CY4" i="44"/>
  <c r="CR4" i="44"/>
  <c r="AM4" i="44"/>
  <c r="AK4" i="44"/>
  <c r="DF3" i="44"/>
  <c r="CY3" i="44"/>
  <c r="CR3" i="44"/>
  <c r="AM3" i="44"/>
  <c r="AK3" i="44"/>
  <c r="DF2" i="44"/>
  <c r="CY2" i="44"/>
  <c r="CR2" i="44"/>
  <c r="AM2" i="44"/>
  <c r="AK2" i="44"/>
  <c r="DF1" i="44"/>
  <c r="CY1" i="44"/>
  <c r="CR1" i="44"/>
  <c r="AM1" i="44"/>
  <c r="AK1" i="44"/>
  <c r="DF90" i="43"/>
  <c r="DF89" i="43"/>
  <c r="DF88" i="43"/>
  <c r="DF87" i="43"/>
  <c r="DF86" i="43"/>
  <c r="DF85" i="43"/>
  <c r="DF84" i="43"/>
  <c r="DF83" i="43"/>
  <c r="DF82" i="43"/>
  <c r="DF81" i="43"/>
  <c r="DF80" i="43"/>
  <c r="DF79" i="43"/>
  <c r="DF78" i="43"/>
  <c r="DF77" i="43"/>
  <c r="DF76" i="43"/>
  <c r="DF75" i="43"/>
  <c r="DF74" i="43"/>
  <c r="DF73" i="43"/>
  <c r="DF72" i="43"/>
  <c r="DF71" i="43"/>
  <c r="DF70" i="43"/>
  <c r="DF69" i="43"/>
  <c r="DF68" i="43"/>
  <c r="DF67" i="43"/>
  <c r="DF66" i="43"/>
  <c r="DF65" i="43"/>
  <c r="DF64" i="43"/>
  <c r="DF63" i="43"/>
  <c r="DF62" i="43"/>
  <c r="DF61" i="43"/>
  <c r="Y61" i="43"/>
  <c r="X61" i="43"/>
  <c r="O61" i="43"/>
  <c r="N61" i="43"/>
  <c r="E61" i="43"/>
  <c r="D61" i="43"/>
  <c r="DF60" i="43"/>
  <c r="DF59" i="43"/>
  <c r="DF58" i="43"/>
  <c r="DF57" i="43"/>
  <c r="DF56" i="43"/>
  <c r="DF55" i="43"/>
  <c r="DF54" i="43"/>
  <c r="DF53" i="43"/>
  <c r="DF52" i="43"/>
  <c r="DF51" i="43"/>
  <c r="Y51" i="43"/>
  <c r="X51" i="43"/>
  <c r="O51" i="43"/>
  <c r="N51" i="43"/>
  <c r="E51" i="43"/>
  <c r="D51" i="43"/>
  <c r="DF50" i="43"/>
  <c r="DF49" i="43"/>
  <c r="DF48" i="43"/>
  <c r="DF47" i="43"/>
  <c r="DF46" i="43"/>
  <c r="DF45" i="43"/>
  <c r="DF44" i="43"/>
  <c r="DF43" i="43"/>
  <c r="DF42" i="43"/>
  <c r="AW42" i="43"/>
  <c r="AU42" i="43"/>
  <c r="AS42" i="43"/>
  <c r="DF41" i="43"/>
  <c r="AW41" i="43"/>
  <c r="AU41" i="43"/>
  <c r="AS41" i="43"/>
  <c r="Y41" i="43"/>
  <c r="X41" i="43"/>
  <c r="O41" i="43"/>
  <c r="N41" i="43"/>
  <c r="E41" i="43"/>
  <c r="D41" i="43"/>
  <c r="DF40" i="43"/>
  <c r="AW40" i="43"/>
  <c r="AU40" i="43"/>
  <c r="AS40" i="43"/>
  <c r="DF39" i="43"/>
  <c r="AW39" i="43"/>
  <c r="AU39" i="43"/>
  <c r="AS39" i="43"/>
  <c r="DF38" i="43"/>
  <c r="AW38" i="43"/>
  <c r="AU38" i="43"/>
  <c r="AS38" i="43"/>
  <c r="DF37" i="43"/>
  <c r="AW37" i="43"/>
  <c r="AU37" i="43"/>
  <c r="AS37" i="43"/>
  <c r="DF36" i="43"/>
  <c r="AW36" i="43"/>
  <c r="AU36" i="43"/>
  <c r="AS36" i="43"/>
  <c r="DF35" i="43"/>
  <c r="AW35" i="43"/>
  <c r="AU35" i="43"/>
  <c r="AS35" i="43"/>
  <c r="J35" i="43"/>
  <c r="B35" i="43"/>
  <c r="DF34" i="43"/>
  <c r="AW34" i="43"/>
  <c r="AU34" i="43"/>
  <c r="AS34" i="43"/>
  <c r="AB34" i="43"/>
  <c r="DF33" i="43"/>
  <c r="DF32" i="43"/>
  <c r="DF31" i="43"/>
  <c r="DF30" i="43"/>
  <c r="DF29" i="43"/>
  <c r="DF28" i="43"/>
  <c r="DF27" i="43"/>
  <c r="DF26" i="43"/>
  <c r="DF25" i="43"/>
  <c r="DF24" i="43"/>
  <c r="DF23" i="43"/>
  <c r="DF22" i="43"/>
  <c r="DF21" i="43"/>
  <c r="DF20" i="43"/>
  <c r="CY20" i="43"/>
  <c r="DF19" i="43"/>
  <c r="CY19" i="43"/>
  <c r="DF18" i="43"/>
  <c r="CY18" i="43"/>
  <c r="CR18" i="43"/>
  <c r="DF17" i="43"/>
  <c r="CY17" i="43"/>
  <c r="CR17" i="43"/>
  <c r="DF16" i="43"/>
  <c r="CY16" i="43"/>
  <c r="CR16" i="43"/>
  <c r="DF15" i="43"/>
  <c r="CY15" i="43"/>
  <c r="CR15" i="43"/>
  <c r="DF14" i="43"/>
  <c r="CY14" i="43"/>
  <c r="CR14" i="43"/>
  <c r="DF13" i="43"/>
  <c r="CY13" i="43"/>
  <c r="CR13" i="43"/>
  <c r="DF12" i="43"/>
  <c r="CY12" i="43"/>
  <c r="CR12" i="43"/>
  <c r="DF11" i="43"/>
  <c r="CY11" i="43"/>
  <c r="CR11" i="43"/>
  <c r="DF10" i="43"/>
  <c r="CY10" i="43"/>
  <c r="CR10" i="43"/>
  <c r="DF9" i="43"/>
  <c r="CY9" i="43"/>
  <c r="CR9" i="43"/>
  <c r="AM9" i="43"/>
  <c r="AK9" i="43"/>
  <c r="DF8" i="43"/>
  <c r="CY8" i="43"/>
  <c r="CR8" i="43"/>
  <c r="AM8" i="43"/>
  <c r="AK8" i="43"/>
  <c r="DF7" i="43"/>
  <c r="CY7" i="43"/>
  <c r="CR7" i="43"/>
  <c r="AM7" i="43"/>
  <c r="AK7" i="43"/>
  <c r="DF6" i="43"/>
  <c r="CY6" i="43"/>
  <c r="CR6" i="43"/>
  <c r="AM6" i="43"/>
  <c r="AK6" i="43"/>
  <c r="DF5" i="43"/>
  <c r="CY5" i="43"/>
  <c r="CR5" i="43"/>
  <c r="AM5" i="43"/>
  <c r="AK5" i="43"/>
  <c r="DF4" i="43"/>
  <c r="CY4" i="43"/>
  <c r="CR4" i="43"/>
  <c r="AM4" i="43"/>
  <c r="AK4" i="43"/>
  <c r="DF3" i="43"/>
  <c r="CY3" i="43"/>
  <c r="CR3" i="43"/>
  <c r="AM3" i="43"/>
  <c r="AK3" i="43"/>
  <c r="DF2" i="43"/>
  <c r="CY2" i="43"/>
  <c r="CR2" i="43"/>
  <c r="AM2" i="43"/>
  <c r="AK2" i="43"/>
  <c r="DF1" i="43"/>
  <c r="CY1" i="43"/>
  <c r="CR1" i="43"/>
  <c r="AM1" i="43"/>
  <c r="AK1" i="43"/>
  <c r="CY110" i="42"/>
  <c r="CY111" i="42"/>
  <c r="CY112" i="42"/>
  <c r="CY113" i="42"/>
  <c r="CY114" i="42"/>
  <c r="CR11" i="42"/>
  <c r="CR12" i="42"/>
  <c r="CR13" i="42"/>
  <c r="CY109" i="42"/>
  <c r="CY108" i="42"/>
  <c r="CY107" i="42"/>
  <c r="CY106" i="42"/>
  <c r="CY105" i="42"/>
  <c r="CY104" i="42"/>
  <c r="CY103" i="42"/>
  <c r="CY102" i="42"/>
  <c r="CY101" i="42"/>
  <c r="CY100" i="42"/>
  <c r="CY99" i="42"/>
  <c r="CY98" i="42"/>
  <c r="CY97" i="42"/>
  <c r="CY96" i="42"/>
  <c r="CY95" i="42"/>
  <c r="CY94" i="42"/>
  <c r="CY93" i="42"/>
  <c r="CY92" i="42"/>
  <c r="CY91" i="42"/>
  <c r="DF90" i="42"/>
  <c r="CY90" i="42"/>
  <c r="DF89" i="42"/>
  <c r="CY89" i="42"/>
  <c r="DF88" i="42"/>
  <c r="CY88" i="42"/>
  <c r="DF87" i="42"/>
  <c r="CY87" i="42"/>
  <c r="DF86" i="42"/>
  <c r="CY86" i="42"/>
  <c r="DF85" i="42"/>
  <c r="CY85" i="42"/>
  <c r="DF84" i="42"/>
  <c r="CY84" i="42"/>
  <c r="DF83" i="42"/>
  <c r="CY83" i="42"/>
  <c r="DF82" i="42"/>
  <c r="CY82" i="42"/>
  <c r="DF81" i="42"/>
  <c r="CY81" i="42"/>
  <c r="DF80" i="42"/>
  <c r="CY80" i="42"/>
  <c r="DF79" i="42"/>
  <c r="CY79" i="42"/>
  <c r="DF78" i="42"/>
  <c r="CY78" i="42"/>
  <c r="DF77" i="42"/>
  <c r="CY77" i="42"/>
  <c r="DF76" i="42"/>
  <c r="CY76" i="42"/>
  <c r="DF75" i="42"/>
  <c r="CY75" i="42"/>
  <c r="DF74" i="42"/>
  <c r="CY74" i="42"/>
  <c r="DF73" i="42"/>
  <c r="CY73" i="42"/>
  <c r="DF72" i="42"/>
  <c r="CY72" i="42"/>
  <c r="DF71" i="42"/>
  <c r="CY71" i="42"/>
  <c r="DF70" i="42"/>
  <c r="CY70" i="42"/>
  <c r="DF69" i="42"/>
  <c r="CY69" i="42"/>
  <c r="DF68" i="42"/>
  <c r="CY68" i="42"/>
  <c r="DF67" i="42"/>
  <c r="CY67" i="42"/>
  <c r="DF66" i="42"/>
  <c r="CY66" i="42"/>
  <c r="DF65" i="42"/>
  <c r="CY65" i="42"/>
  <c r="DF64" i="42"/>
  <c r="CY64" i="42"/>
  <c r="DF63" i="42"/>
  <c r="CY63" i="42"/>
  <c r="DF62" i="42"/>
  <c r="CY62" i="42"/>
  <c r="DF61" i="42"/>
  <c r="CY61" i="42"/>
  <c r="Y61" i="42"/>
  <c r="X61" i="42"/>
  <c r="O61" i="42"/>
  <c r="N61" i="42"/>
  <c r="E61" i="42"/>
  <c r="D61" i="42"/>
  <c r="DF60" i="42"/>
  <c r="CY60" i="42"/>
  <c r="DF59" i="42"/>
  <c r="CY59" i="42"/>
  <c r="DF58" i="42"/>
  <c r="CY58" i="42"/>
  <c r="DF57" i="42"/>
  <c r="CY57" i="42"/>
  <c r="DF56" i="42"/>
  <c r="CY56" i="42"/>
  <c r="DF55" i="42"/>
  <c r="CY55" i="42"/>
  <c r="DF54" i="42"/>
  <c r="CY54" i="42"/>
  <c r="DF53" i="42"/>
  <c r="CY53" i="42"/>
  <c r="DF52" i="42"/>
  <c r="CY52" i="42"/>
  <c r="DF51" i="42"/>
  <c r="CY51" i="42"/>
  <c r="Y51" i="42"/>
  <c r="X51" i="42"/>
  <c r="O51" i="42"/>
  <c r="N51" i="42"/>
  <c r="E51" i="42"/>
  <c r="D51" i="42"/>
  <c r="DF50" i="42"/>
  <c r="CY50" i="42"/>
  <c r="DF49" i="42"/>
  <c r="CY49" i="42"/>
  <c r="DF48" i="42"/>
  <c r="CY48" i="42"/>
  <c r="DF47" i="42"/>
  <c r="CY47" i="42"/>
  <c r="DF46" i="42"/>
  <c r="CY46" i="42"/>
  <c r="DF45" i="42"/>
  <c r="CY45" i="42"/>
  <c r="DF44" i="42"/>
  <c r="CY44" i="42"/>
  <c r="DF43" i="42"/>
  <c r="CY43" i="42"/>
  <c r="DF42" i="42"/>
  <c r="CY42" i="42"/>
  <c r="AW42" i="42"/>
  <c r="AU42" i="42"/>
  <c r="AS42" i="42"/>
  <c r="DF41" i="42"/>
  <c r="CY41" i="42"/>
  <c r="AW41" i="42"/>
  <c r="AU41" i="42"/>
  <c r="AS41" i="42"/>
  <c r="Y41" i="42"/>
  <c r="X41" i="42"/>
  <c r="O41" i="42"/>
  <c r="N41" i="42"/>
  <c r="E41" i="42"/>
  <c r="D41" i="42"/>
  <c r="DF40" i="42"/>
  <c r="CY40" i="42"/>
  <c r="AW40" i="42"/>
  <c r="AU40" i="42"/>
  <c r="AS40" i="42"/>
  <c r="DF39" i="42"/>
  <c r="CY39" i="42"/>
  <c r="AW39" i="42"/>
  <c r="AU39" i="42"/>
  <c r="AS39" i="42"/>
  <c r="DF38" i="42"/>
  <c r="CY38" i="42"/>
  <c r="AW38" i="42"/>
  <c r="AU38" i="42"/>
  <c r="AS38" i="42"/>
  <c r="DF37" i="42"/>
  <c r="CY37" i="42"/>
  <c r="AW37" i="42"/>
  <c r="AU37" i="42"/>
  <c r="AS37" i="42"/>
  <c r="DF36" i="42"/>
  <c r="CY36" i="42"/>
  <c r="AW36" i="42"/>
  <c r="AU36" i="42"/>
  <c r="AS36" i="42"/>
  <c r="DF35" i="42"/>
  <c r="CY35" i="42"/>
  <c r="AW35" i="42"/>
  <c r="AU35" i="42"/>
  <c r="AS35" i="42"/>
  <c r="J35" i="42"/>
  <c r="B35" i="42"/>
  <c r="DF34" i="42"/>
  <c r="CY34" i="42"/>
  <c r="AW34" i="42"/>
  <c r="AU34" i="42"/>
  <c r="AS34" i="42"/>
  <c r="AB34" i="42"/>
  <c r="A34" i="42"/>
  <c r="DF33" i="42"/>
  <c r="CY33" i="42"/>
  <c r="DF32" i="42"/>
  <c r="CY32" i="42"/>
  <c r="DF31" i="42"/>
  <c r="CY31" i="42"/>
  <c r="DF30" i="42"/>
  <c r="CY30" i="42"/>
  <c r="DF29" i="42"/>
  <c r="CY29" i="42"/>
  <c r="DF28" i="42"/>
  <c r="CY28" i="42"/>
  <c r="DF27" i="42"/>
  <c r="CY27" i="42"/>
  <c r="DF26" i="42"/>
  <c r="CY26" i="42"/>
  <c r="DF25" i="42"/>
  <c r="CY25" i="42"/>
  <c r="DF24" i="42"/>
  <c r="CY24" i="42"/>
  <c r="DF23" i="42"/>
  <c r="CY23" i="42"/>
  <c r="DF22" i="42"/>
  <c r="CY22" i="42"/>
  <c r="DF21" i="42"/>
  <c r="CY21" i="42"/>
  <c r="DF20" i="42"/>
  <c r="CY20" i="42"/>
  <c r="DF19" i="42"/>
  <c r="CY19" i="42"/>
  <c r="DF18" i="42"/>
  <c r="CY18" i="42"/>
  <c r="DF17" i="42"/>
  <c r="CY17" i="42"/>
  <c r="DF16" i="42"/>
  <c r="CY16" i="42"/>
  <c r="DF15" i="42"/>
  <c r="CY15" i="42"/>
  <c r="DF14" i="42"/>
  <c r="CY14" i="42"/>
  <c r="DF13" i="42"/>
  <c r="CY13" i="42"/>
  <c r="DF12" i="42"/>
  <c r="CY12" i="42"/>
  <c r="DF11" i="42"/>
  <c r="CY11" i="42"/>
  <c r="DF10" i="42"/>
  <c r="CY10" i="42"/>
  <c r="CR10" i="42"/>
  <c r="DF9" i="42"/>
  <c r="CY9" i="42"/>
  <c r="CR9" i="42"/>
  <c r="AM9" i="42"/>
  <c r="AK9" i="42"/>
  <c r="DF8" i="42"/>
  <c r="CY8" i="42"/>
  <c r="CR8" i="42"/>
  <c r="AM8" i="42"/>
  <c r="AK8" i="42"/>
  <c r="DF7" i="42"/>
  <c r="CY7" i="42"/>
  <c r="CR7" i="42"/>
  <c r="AM7" i="42"/>
  <c r="AK7" i="42"/>
  <c r="DF6" i="42"/>
  <c r="CY6" i="42"/>
  <c r="CR6" i="42"/>
  <c r="AM6" i="42"/>
  <c r="AK6" i="42"/>
  <c r="DF5" i="42"/>
  <c r="CY5" i="42"/>
  <c r="CR5" i="42"/>
  <c r="AM5" i="42"/>
  <c r="AK5" i="42"/>
  <c r="DF4" i="42"/>
  <c r="CY4" i="42"/>
  <c r="CR4" i="42"/>
  <c r="AM4" i="42"/>
  <c r="AK4" i="42"/>
  <c r="DF3" i="42"/>
  <c r="CY3" i="42"/>
  <c r="CR3" i="42"/>
  <c r="AM3" i="42"/>
  <c r="AK3" i="42"/>
  <c r="DF2" i="42"/>
  <c r="CY2" i="42"/>
  <c r="CR2" i="42"/>
  <c r="AM2" i="42"/>
  <c r="AK2" i="42"/>
  <c r="DF1" i="42"/>
  <c r="CY1" i="42"/>
  <c r="CR1" i="42"/>
  <c r="AM1" i="42"/>
  <c r="AK1" i="42"/>
  <c r="AK1" i="39"/>
  <c r="AM1" i="39"/>
  <c r="CR1" i="39"/>
  <c r="CY1" i="39"/>
  <c r="DF1" i="39"/>
  <c r="AK2" i="39"/>
  <c r="AM2" i="39"/>
  <c r="CR2" i="39"/>
  <c r="CY2" i="39"/>
  <c r="DF2" i="39"/>
  <c r="AK3" i="39"/>
  <c r="AM3" i="39"/>
  <c r="CR3" i="39"/>
  <c r="CY3" i="39"/>
  <c r="DF3" i="39"/>
  <c r="AK4" i="39"/>
  <c r="AM4" i="39"/>
  <c r="CR4" i="39"/>
  <c r="CY4" i="39"/>
  <c r="DF4" i="39"/>
  <c r="AK5" i="39"/>
  <c r="AM5" i="39"/>
  <c r="CR5" i="39"/>
  <c r="CY5" i="39"/>
  <c r="DF5" i="39"/>
  <c r="AK6" i="39"/>
  <c r="AM6" i="39"/>
  <c r="CR6" i="39"/>
  <c r="CY6" i="39"/>
  <c r="DF6" i="39"/>
  <c r="AK7" i="39"/>
  <c r="AM7" i="39"/>
  <c r="CR7" i="39"/>
  <c r="CY7" i="39"/>
  <c r="DF7" i="39"/>
  <c r="AK8" i="39"/>
  <c r="AM8" i="39"/>
  <c r="CR8" i="39"/>
  <c r="CY8" i="39"/>
  <c r="DF8" i="39"/>
  <c r="AK9" i="39"/>
  <c r="AM9" i="39"/>
  <c r="CR9" i="39"/>
  <c r="CY9" i="39"/>
  <c r="DF9" i="39"/>
  <c r="CR10" i="39"/>
  <c r="CY10" i="39"/>
  <c r="DF10" i="39"/>
  <c r="CR11" i="39"/>
  <c r="CY11" i="39"/>
  <c r="DF11" i="39"/>
  <c r="CR12" i="39"/>
  <c r="CY12" i="39"/>
  <c r="DF12" i="39"/>
  <c r="CR13" i="39"/>
  <c r="CY13" i="39"/>
  <c r="DF13" i="39"/>
  <c r="CR14" i="39"/>
  <c r="CY14" i="39"/>
  <c r="DF14" i="39"/>
  <c r="CR15" i="39"/>
  <c r="CY15" i="39"/>
  <c r="DF15" i="39"/>
  <c r="CR16" i="39"/>
  <c r="CY16" i="39"/>
  <c r="DF16" i="39"/>
  <c r="CR17" i="39"/>
  <c r="CY17" i="39"/>
  <c r="DF17" i="39"/>
  <c r="CR18" i="39"/>
  <c r="CY18" i="39"/>
  <c r="DF18" i="39"/>
  <c r="CY19" i="39"/>
  <c r="DF19" i="39"/>
  <c r="CY20" i="39"/>
  <c r="DF20" i="39"/>
  <c r="CY21" i="39"/>
  <c r="DF21" i="39"/>
  <c r="CY22" i="39"/>
  <c r="DF22" i="39"/>
  <c r="CY23" i="39"/>
  <c r="DF23" i="39"/>
  <c r="CY24" i="39"/>
  <c r="DF24" i="39"/>
  <c r="CY25" i="39"/>
  <c r="DF25" i="39"/>
  <c r="CY26" i="39"/>
  <c r="DF26" i="39"/>
  <c r="CY27" i="39"/>
  <c r="DF27" i="39"/>
  <c r="CY28" i="39"/>
  <c r="DF28" i="39"/>
  <c r="CY29" i="39"/>
  <c r="DF29" i="39"/>
  <c r="CY30" i="39"/>
  <c r="DF30" i="39"/>
  <c r="CY31" i="39"/>
  <c r="DF31" i="39"/>
  <c r="CY32" i="39"/>
  <c r="DF32" i="39"/>
  <c r="CY33" i="39"/>
  <c r="DF33" i="39"/>
  <c r="A34" i="39"/>
  <c r="AB34" i="39"/>
  <c r="AS34" i="39"/>
  <c r="AU34" i="39"/>
  <c r="AW34" i="39"/>
  <c r="CY34" i="39"/>
  <c r="DF34" i="39"/>
  <c r="B35" i="39"/>
  <c r="J35" i="39"/>
  <c r="AS35" i="39"/>
  <c r="AU35" i="39"/>
  <c r="AW35" i="39"/>
  <c r="CY35" i="39"/>
  <c r="DF35" i="39"/>
  <c r="AS36" i="39"/>
  <c r="AU36" i="39"/>
  <c r="AW36" i="39"/>
  <c r="CY36" i="39"/>
  <c r="DF36" i="39"/>
  <c r="AS37" i="39"/>
  <c r="AU37" i="39"/>
  <c r="AW37" i="39"/>
  <c r="CY37" i="39"/>
  <c r="DF37" i="39"/>
  <c r="AS38" i="39"/>
  <c r="AU38" i="39"/>
  <c r="AW38" i="39"/>
  <c r="CY38" i="39"/>
  <c r="DF38" i="39"/>
  <c r="AS39" i="39"/>
  <c r="AU39" i="39"/>
  <c r="AW39" i="39"/>
  <c r="CY39" i="39"/>
  <c r="DF39" i="39"/>
  <c r="AS40" i="39"/>
  <c r="AU40" i="39"/>
  <c r="AW40" i="39"/>
  <c r="CY40" i="39"/>
  <c r="DF40" i="39"/>
  <c r="D41" i="39"/>
  <c r="E41" i="39"/>
  <c r="N41" i="39"/>
  <c r="O41" i="39"/>
  <c r="X41" i="39"/>
  <c r="Y41" i="39"/>
  <c r="AS41" i="39"/>
  <c r="AU41" i="39"/>
  <c r="AW41" i="39"/>
  <c r="CY41" i="39"/>
  <c r="DF41" i="39"/>
  <c r="AS42" i="39"/>
  <c r="AU42" i="39"/>
  <c r="AW42" i="39"/>
  <c r="CY42" i="39"/>
  <c r="DF42" i="39"/>
  <c r="CY43" i="39"/>
  <c r="DF43" i="39"/>
  <c r="CY44" i="39"/>
  <c r="DF44" i="39"/>
  <c r="CY45" i="39"/>
  <c r="DF45" i="39"/>
  <c r="CY46" i="39"/>
  <c r="DF46" i="39"/>
  <c r="CY47" i="39"/>
  <c r="DF47" i="39"/>
  <c r="CY48" i="39"/>
  <c r="DF48" i="39"/>
  <c r="CY49" i="39"/>
  <c r="DF49" i="39"/>
  <c r="CY50" i="39"/>
  <c r="DF50" i="39"/>
  <c r="D51" i="39"/>
  <c r="E51" i="39"/>
  <c r="N51" i="39"/>
  <c r="O51" i="39"/>
  <c r="X51" i="39"/>
  <c r="Y51" i="39"/>
  <c r="CY51" i="39"/>
  <c r="DF51" i="39"/>
  <c r="CY52" i="39"/>
  <c r="DF52" i="39"/>
  <c r="CY53" i="39"/>
  <c r="DF53" i="39"/>
  <c r="CY54" i="39"/>
  <c r="DF54" i="39"/>
  <c r="CY55" i="39"/>
  <c r="DF55" i="39"/>
  <c r="CY56" i="39"/>
  <c r="DF56" i="39"/>
  <c r="CY57" i="39"/>
  <c r="DF57" i="39"/>
  <c r="CY58" i="39"/>
  <c r="DF58" i="39"/>
  <c r="CY59" i="39"/>
  <c r="DF59" i="39"/>
  <c r="CY60" i="39"/>
  <c r="DF60" i="39"/>
  <c r="D61" i="39"/>
  <c r="E61" i="39"/>
  <c r="N61" i="39"/>
  <c r="O61" i="39"/>
  <c r="X61" i="39"/>
  <c r="Y61" i="39"/>
  <c r="CY61" i="39"/>
  <c r="DF61" i="39"/>
  <c r="CY62" i="39"/>
  <c r="DF62" i="39"/>
  <c r="CY63" i="39"/>
  <c r="DF63" i="39"/>
  <c r="CY64" i="39"/>
  <c r="DF64" i="39"/>
  <c r="CY65" i="39"/>
  <c r="DF65" i="39"/>
  <c r="CY66" i="39"/>
  <c r="DF66" i="39"/>
  <c r="CY67" i="39"/>
  <c r="DF67" i="39"/>
  <c r="CY68" i="39"/>
  <c r="DF68" i="39"/>
  <c r="CY69" i="39"/>
  <c r="DF69" i="39"/>
  <c r="CY70" i="39"/>
  <c r="DF70" i="39"/>
  <c r="CY71" i="39"/>
  <c r="DF71" i="39"/>
  <c r="CY72" i="39"/>
  <c r="DF72" i="39"/>
  <c r="CY73" i="39"/>
  <c r="DF73" i="39"/>
  <c r="CY74" i="39"/>
  <c r="DF74" i="39"/>
  <c r="CY75" i="39"/>
  <c r="DF75" i="39"/>
  <c r="CY76" i="39"/>
  <c r="DF76" i="39"/>
  <c r="CY77" i="39"/>
  <c r="DF77" i="39"/>
  <c r="CY78" i="39"/>
  <c r="DF78" i="39"/>
  <c r="CY79" i="39"/>
  <c r="DF79" i="39"/>
  <c r="CY80" i="39"/>
  <c r="DF80" i="39"/>
  <c r="CY81" i="39"/>
  <c r="DF81" i="39"/>
  <c r="DF82" i="39"/>
  <c r="DF83" i="39"/>
  <c r="DF84" i="39"/>
  <c r="DF85" i="39"/>
  <c r="DF86" i="39"/>
  <c r="DF87" i="39"/>
  <c r="DF88" i="39"/>
  <c r="DF89" i="39"/>
  <c r="DF90" i="39"/>
  <c r="AK1" i="38"/>
  <c r="AM1" i="38"/>
  <c r="CR1" i="38"/>
  <c r="CY1" i="38"/>
  <c r="DF1" i="38"/>
  <c r="AK2" i="38"/>
  <c r="AM2" i="38"/>
  <c r="CR2" i="38"/>
  <c r="CY2" i="38"/>
  <c r="DF2" i="38"/>
  <c r="AK3" i="38"/>
  <c r="AM3" i="38"/>
  <c r="CR3" i="38"/>
  <c r="CY3" i="38"/>
  <c r="DF3" i="38"/>
  <c r="AK4" i="38"/>
  <c r="AM4" i="38"/>
  <c r="CR4" i="38"/>
  <c r="CY4" i="38"/>
  <c r="DF4" i="38"/>
  <c r="AK5" i="38"/>
  <c r="AM5" i="38"/>
  <c r="CR5" i="38"/>
  <c r="CY5" i="38"/>
  <c r="DF5" i="38"/>
  <c r="AK6" i="38"/>
  <c r="AM6" i="38"/>
  <c r="CR6" i="38"/>
  <c r="CY6" i="38"/>
  <c r="DF6" i="38"/>
  <c r="AK7" i="38"/>
  <c r="AM7" i="38"/>
  <c r="CR7" i="38"/>
  <c r="CY7" i="38"/>
  <c r="DF7" i="38"/>
  <c r="AK8" i="38"/>
  <c r="AM8" i="38"/>
  <c r="CR8" i="38"/>
  <c r="CY8" i="38"/>
  <c r="DF8" i="38"/>
  <c r="AK9" i="38"/>
  <c r="AM9" i="38"/>
  <c r="CR9" i="38"/>
  <c r="CY9" i="38"/>
  <c r="DF9" i="38"/>
  <c r="CR10" i="38"/>
  <c r="CY10" i="38"/>
  <c r="DF10" i="38"/>
  <c r="CR11" i="38"/>
  <c r="CY11" i="38"/>
  <c r="DF11" i="38"/>
  <c r="CR12" i="38"/>
  <c r="CY12" i="38"/>
  <c r="DF12" i="38"/>
  <c r="CR13" i="38"/>
  <c r="CY13" i="38"/>
  <c r="DF13" i="38"/>
  <c r="CR14" i="38"/>
  <c r="CY14" i="38"/>
  <c r="DF14" i="38"/>
  <c r="CR15" i="38"/>
  <c r="CY15" i="38"/>
  <c r="DF15" i="38"/>
  <c r="CR16" i="38"/>
  <c r="CY16" i="38"/>
  <c r="DF16" i="38"/>
  <c r="CR17" i="38"/>
  <c r="CY17" i="38"/>
  <c r="DF17" i="38"/>
  <c r="CR18" i="38"/>
  <c r="CY18" i="38"/>
  <c r="DF18" i="38"/>
  <c r="CY19" i="38"/>
  <c r="DF19" i="38"/>
  <c r="CY20" i="38"/>
  <c r="DF20" i="38"/>
  <c r="DF21" i="38"/>
  <c r="DF22" i="38"/>
  <c r="DF23" i="38"/>
  <c r="DF24" i="38"/>
  <c r="DF25" i="38"/>
  <c r="DF26" i="38"/>
  <c r="DF27" i="38"/>
  <c r="DF28" i="38"/>
  <c r="DF29" i="38"/>
  <c r="DF30" i="38"/>
  <c r="DF31" i="38"/>
  <c r="DF32" i="38"/>
  <c r="DF33" i="38"/>
  <c r="A34" i="38"/>
  <c r="AB34" i="38"/>
  <c r="AS34" i="38"/>
  <c r="AU34" i="38"/>
  <c r="AW34" i="38"/>
  <c r="DF34" i="38"/>
  <c r="B35" i="38"/>
  <c r="J35" i="38"/>
  <c r="AS35" i="38"/>
  <c r="AU35" i="38"/>
  <c r="AW35" i="38"/>
  <c r="DF35" i="38"/>
  <c r="AS36" i="38"/>
  <c r="AU36" i="38"/>
  <c r="AW36" i="38"/>
  <c r="DF36" i="38"/>
  <c r="AS37" i="38"/>
  <c r="AU37" i="38"/>
  <c r="AW37" i="38"/>
  <c r="DF37" i="38"/>
  <c r="AS38" i="38"/>
  <c r="AU38" i="38"/>
  <c r="AW38" i="38"/>
  <c r="DF38" i="38"/>
  <c r="AS39" i="38"/>
  <c r="AU39" i="38"/>
  <c r="AW39" i="38"/>
  <c r="DF39" i="38"/>
  <c r="AS40" i="38"/>
  <c r="AU40" i="38"/>
  <c r="AW40" i="38"/>
  <c r="DF40" i="38"/>
  <c r="D41" i="38"/>
  <c r="E41" i="38"/>
  <c r="N41" i="38"/>
  <c r="O41" i="38"/>
  <c r="X41" i="38"/>
  <c r="Y41" i="38"/>
  <c r="AS41" i="38"/>
  <c r="AU41" i="38"/>
  <c r="AW41" i="38"/>
  <c r="DF41" i="38"/>
  <c r="AS42" i="38"/>
  <c r="AU42" i="38"/>
  <c r="AW42" i="38"/>
  <c r="DF42" i="38"/>
  <c r="DF43" i="38"/>
  <c r="DF44" i="38"/>
  <c r="DF45" i="38"/>
  <c r="DF46" i="38"/>
  <c r="DF47" i="38"/>
  <c r="DF48" i="38"/>
  <c r="DF49" i="38"/>
  <c r="DF50" i="38"/>
  <c r="D51" i="38"/>
  <c r="E51" i="38"/>
  <c r="N51" i="38"/>
  <c r="O51" i="38"/>
  <c r="X51" i="38"/>
  <c r="Y51" i="38"/>
  <c r="DF51" i="38"/>
  <c r="DF52" i="38"/>
  <c r="DF53" i="38"/>
  <c r="DF54" i="38"/>
  <c r="DF55" i="38"/>
  <c r="DF56" i="38"/>
  <c r="DF57" i="38"/>
  <c r="DF58" i="38"/>
  <c r="DF59" i="38"/>
  <c r="DF60" i="38"/>
  <c r="D61" i="38"/>
  <c r="E61" i="38"/>
  <c r="N61" i="38"/>
  <c r="O61" i="38"/>
  <c r="X61" i="38"/>
  <c r="Y61" i="38"/>
  <c r="DF61" i="38"/>
  <c r="DF62" i="38"/>
  <c r="DF63" i="38"/>
  <c r="DF64" i="38"/>
  <c r="DF65" i="38"/>
  <c r="DF66" i="38"/>
  <c r="DF67" i="38"/>
  <c r="DF68" i="38"/>
  <c r="DF69" i="38"/>
  <c r="DF70" i="38"/>
  <c r="DF71" i="38"/>
  <c r="DF72" i="38"/>
  <c r="DF73" i="38"/>
  <c r="DF74" i="38"/>
  <c r="DF75" i="38"/>
  <c r="DF76" i="38"/>
  <c r="DF77" i="38"/>
  <c r="DF78" i="38"/>
  <c r="DF79" i="38"/>
  <c r="DF80" i="38"/>
  <c r="DF81" i="38"/>
  <c r="DF82" i="38"/>
  <c r="DF83" i="38"/>
  <c r="DF84" i="38"/>
  <c r="DF85" i="38"/>
  <c r="DF86" i="38"/>
  <c r="DF87" i="38"/>
  <c r="DF88" i="38"/>
  <c r="DF89" i="38"/>
  <c r="DF90" i="38"/>
  <c r="DF90" i="37"/>
  <c r="DF89" i="37"/>
  <c r="DF88" i="37"/>
  <c r="DF87" i="37"/>
  <c r="DF86" i="37"/>
  <c r="DF85" i="37"/>
  <c r="DF84" i="37"/>
  <c r="DF83" i="37"/>
  <c r="DF82" i="37"/>
  <c r="DF81" i="37"/>
  <c r="CY81" i="37"/>
  <c r="DF80" i="37"/>
  <c r="CY80" i="37"/>
  <c r="DF79" i="37"/>
  <c r="CY79" i="37"/>
  <c r="DF78" i="37"/>
  <c r="CY78" i="37"/>
  <c r="DF77" i="37"/>
  <c r="CY77" i="37"/>
  <c r="DF76" i="37"/>
  <c r="CY76" i="37"/>
  <c r="DF75" i="37"/>
  <c r="CY75" i="37"/>
  <c r="DF74" i="37"/>
  <c r="CY74" i="37"/>
  <c r="DF73" i="37"/>
  <c r="CY73" i="37"/>
  <c r="DF72" i="37"/>
  <c r="CY72" i="37"/>
  <c r="DF71" i="37"/>
  <c r="CY71" i="37"/>
  <c r="DF70" i="37"/>
  <c r="CY70" i="37"/>
  <c r="DF69" i="37"/>
  <c r="CY69" i="37"/>
  <c r="DF68" i="37"/>
  <c r="CY68" i="37"/>
  <c r="DF67" i="37"/>
  <c r="CY67" i="37"/>
  <c r="DF66" i="37"/>
  <c r="CY66" i="37"/>
  <c r="DF65" i="37"/>
  <c r="CY65" i="37"/>
  <c r="DF64" i="37"/>
  <c r="CY64" i="37"/>
  <c r="DF63" i="37"/>
  <c r="CY63" i="37"/>
  <c r="DF62" i="37"/>
  <c r="CY62" i="37"/>
  <c r="DF61" i="37"/>
  <c r="CY61" i="37"/>
  <c r="DF60" i="37"/>
  <c r="CY60" i="37"/>
  <c r="DF59" i="37"/>
  <c r="CY59" i="37"/>
  <c r="DF58" i="37"/>
  <c r="CY58" i="37"/>
  <c r="DF57" i="37"/>
  <c r="CY57" i="37"/>
  <c r="DF56" i="37"/>
  <c r="CY56" i="37"/>
  <c r="DF55" i="37"/>
  <c r="CY55" i="37"/>
  <c r="DF54" i="37"/>
  <c r="CY54" i="37"/>
  <c r="DF53" i="37"/>
  <c r="CY53" i="37"/>
  <c r="DF52" i="37"/>
  <c r="CY52" i="37"/>
  <c r="DF51" i="37"/>
  <c r="CY51" i="37"/>
  <c r="DF50" i="37"/>
  <c r="CY50" i="37"/>
  <c r="DF49" i="37"/>
  <c r="CY49" i="37"/>
  <c r="DF48" i="37"/>
  <c r="CY48" i="37"/>
  <c r="DF47" i="37"/>
  <c r="CY47" i="37"/>
  <c r="DF46" i="37"/>
  <c r="CY46" i="37"/>
  <c r="DF45" i="37"/>
  <c r="CY45" i="37"/>
  <c r="DF44" i="37"/>
  <c r="CY44" i="37"/>
  <c r="DF43" i="37"/>
  <c r="CY43" i="37"/>
  <c r="DF42" i="37"/>
  <c r="CY42" i="37"/>
  <c r="DF41" i="37"/>
  <c r="CY41" i="37"/>
  <c r="DF40" i="37"/>
  <c r="CY40" i="37"/>
  <c r="DF39" i="37"/>
  <c r="CY39" i="37"/>
  <c r="DF38" i="37"/>
  <c r="CY38" i="37"/>
  <c r="DF37" i="37"/>
  <c r="CY37" i="37"/>
  <c r="DF36" i="37"/>
  <c r="CY36" i="37"/>
  <c r="DF35" i="37"/>
  <c r="CY35" i="37"/>
  <c r="DF34" i="37"/>
  <c r="CY34" i="37"/>
  <c r="DF33" i="37"/>
  <c r="CY33" i="37"/>
  <c r="DF32" i="37"/>
  <c r="CY32" i="37"/>
  <c r="DF31" i="37"/>
  <c r="CY31" i="37"/>
  <c r="DF30" i="37"/>
  <c r="CY30" i="37"/>
  <c r="DF29" i="37"/>
  <c r="CY29" i="37"/>
  <c r="DF28" i="37"/>
  <c r="CY28" i="37"/>
  <c r="DF27" i="37"/>
  <c r="CY27" i="37"/>
  <c r="DF26" i="37"/>
  <c r="CY26" i="37"/>
  <c r="DF25" i="37"/>
  <c r="CY25" i="37"/>
  <c r="DF24" i="37"/>
  <c r="CY24" i="37"/>
  <c r="DF23" i="37"/>
  <c r="CY23" i="37"/>
  <c r="DF22" i="37"/>
  <c r="CY22" i="37"/>
  <c r="DF21" i="37"/>
  <c r="CY21" i="37"/>
  <c r="DF20" i="37"/>
  <c r="CY20" i="37"/>
  <c r="DF19" i="37"/>
  <c r="CY19" i="37"/>
  <c r="DF18" i="37"/>
  <c r="CY18" i="37"/>
  <c r="DF17" i="37"/>
  <c r="CY17" i="37"/>
  <c r="DF16" i="37"/>
  <c r="CY16" i="37"/>
  <c r="DF15" i="37"/>
  <c r="CY15" i="37"/>
  <c r="DF14" i="37"/>
  <c r="CY14" i="37"/>
  <c r="DF13" i="37"/>
  <c r="CY13" i="37"/>
  <c r="DF12" i="37"/>
  <c r="CY12" i="37"/>
  <c r="DF11" i="37"/>
  <c r="CY11" i="37"/>
  <c r="DF10" i="37"/>
  <c r="CY10" i="37"/>
  <c r="CR10" i="37"/>
  <c r="DF9" i="37"/>
  <c r="CY9" i="37"/>
  <c r="CR9" i="37"/>
  <c r="DF8" i="37"/>
  <c r="CY8" i="37"/>
  <c r="CR8" i="37"/>
  <c r="DF7" i="37"/>
  <c r="CY7" i="37"/>
  <c r="CR7" i="37"/>
  <c r="DF6" i="37"/>
  <c r="CY6" i="37"/>
  <c r="CR6" i="37"/>
  <c r="DF5" i="37"/>
  <c r="CY5" i="37"/>
  <c r="CR5" i="37"/>
  <c r="DF4" i="37"/>
  <c r="CY4" i="37"/>
  <c r="CR4" i="37"/>
  <c r="DF3" i="37"/>
  <c r="CY3" i="37"/>
  <c r="CR3" i="37"/>
  <c r="DF2" i="37"/>
  <c r="CY2" i="37"/>
  <c r="CR2" i="37"/>
  <c r="DF1" i="37"/>
  <c r="CY1" i="37"/>
  <c r="CR1" i="37"/>
  <c r="Y61" i="37"/>
  <c r="X61" i="37"/>
  <c r="O61" i="37"/>
  <c r="N61" i="37"/>
  <c r="E61" i="37"/>
  <c r="D61" i="37"/>
  <c r="Y51" i="37"/>
  <c r="X51" i="37"/>
  <c r="O51" i="37"/>
  <c r="N51" i="37"/>
  <c r="E51" i="37"/>
  <c r="D51" i="37"/>
  <c r="AW42" i="37"/>
  <c r="AU42" i="37"/>
  <c r="AS42" i="37"/>
  <c r="AW41" i="37"/>
  <c r="AU41" i="37"/>
  <c r="AS41" i="37"/>
  <c r="Y41" i="37"/>
  <c r="X41" i="37"/>
  <c r="O41" i="37"/>
  <c r="N41" i="37"/>
  <c r="E41" i="37"/>
  <c r="D41" i="37"/>
  <c r="AW40" i="37"/>
  <c r="AU40" i="37"/>
  <c r="AS40" i="37"/>
  <c r="AW39" i="37"/>
  <c r="AU39" i="37"/>
  <c r="AS39" i="37"/>
  <c r="AW38" i="37"/>
  <c r="AU38" i="37"/>
  <c r="AS38" i="37"/>
  <c r="AW37" i="37"/>
  <c r="AU37" i="37"/>
  <c r="AS37" i="37"/>
  <c r="AW36" i="37"/>
  <c r="AU36" i="37"/>
  <c r="AS36" i="37"/>
  <c r="AW35" i="37"/>
  <c r="AU35" i="37"/>
  <c r="AS35" i="37"/>
  <c r="J35" i="37"/>
  <c r="B35" i="37"/>
  <c r="AW34" i="37"/>
  <c r="AU34" i="37"/>
  <c r="AS34" i="37"/>
  <c r="AB34" i="37"/>
  <c r="AM9" i="37"/>
  <c r="AK9" i="37"/>
  <c r="AM8" i="37"/>
  <c r="AK8" i="37"/>
  <c r="AM7" i="37"/>
  <c r="AK7" i="37"/>
  <c r="AM6" i="37"/>
  <c r="AK6" i="37"/>
  <c r="AM5" i="37"/>
  <c r="AK5" i="37"/>
  <c r="AM4" i="37"/>
  <c r="AK4" i="37"/>
  <c r="AM3" i="37"/>
  <c r="AK3" i="37"/>
  <c r="AM2" i="37"/>
  <c r="AK2" i="37"/>
  <c r="AM1" i="37"/>
  <c r="AK1" i="37"/>
  <c r="DF90" i="36"/>
  <c r="DF89" i="36"/>
  <c r="DF88" i="36"/>
  <c r="DF87" i="36"/>
  <c r="DF86" i="36"/>
  <c r="DF85" i="36"/>
  <c r="DF84" i="36"/>
  <c r="DF83" i="36"/>
  <c r="DF82" i="36"/>
  <c r="DF81" i="36"/>
  <c r="DF80" i="36"/>
  <c r="DF79" i="36"/>
  <c r="DF78" i="36"/>
  <c r="DF77" i="36"/>
  <c r="DF76" i="36"/>
  <c r="DF75" i="36"/>
  <c r="DF74" i="36"/>
  <c r="DF73" i="36"/>
  <c r="DF72" i="36"/>
  <c r="DF71" i="36"/>
  <c r="DF70" i="36"/>
  <c r="DF69" i="36"/>
  <c r="DF68" i="36"/>
  <c r="DF67" i="36"/>
  <c r="DF66" i="36"/>
  <c r="DF65" i="36"/>
  <c r="DF64" i="36"/>
  <c r="DF63" i="36"/>
  <c r="DF62" i="36"/>
  <c r="DF61" i="36"/>
  <c r="DF60" i="36"/>
  <c r="DF59" i="36"/>
  <c r="DF58" i="36"/>
  <c r="DF57" i="36"/>
  <c r="DF56" i="36"/>
  <c r="DF55" i="36"/>
  <c r="DF54" i="36"/>
  <c r="DF53" i="36"/>
  <c r="DF52" i="36"/>
  <c r="DF51" i="36"/>
  <c r="DF50" i="36"/>
  <c r="DF49" i="36"/>
  <c r="DF48" i="36"/>
  <c r="DF47" i="36"/>
  <c r="DF46" i="36"/>
  <c r="DF45" i="36"/>
  <c r="DF44" i="36"/>
  <c r="DF43" i="36"/>
  <c r="DF42" i="36"/>
  <c r="DF41" i="36"/>
  <c r="DF40" i="36"/>
  <c r="DF39" i="36"/>
  <c r="DF38" i="36"/>
  <c r="DF37" i="36"/>
  <c r="DF36" i="36"/>
  <c r="DF35" i="36"/>
  <c r="DF34" i="36"/>
  <c r="DF33" i="36"/>
  <c r="DF32" i="36"/>
  <c r="DF31" i="36"/>
  <c r="DF30" i="36"/>
  <c r="DF29" i="36"/>
  <c r="DF28" i="36"/>
  <c r="DF27" i="36"/>
  <c r="DF26" i="36"/>
  <c r="DF25" i="36"/>
  <c r="DF24" i="36"/>
  <c r="DF23" i="36"/>
  <c r="DF22" i="36"/>
  <c r="DF21" i="36"/>
  <c r="DF20" i="36"/>
  <c r="DF19" i="36"/>
  <c r="DF18" i="36"/>
  <c r="DF17" i="36"/>
  <c r="DF16" i="36"/>
  <c r="DF15" i="36"/>
  <c r="DF14" i="36"/>
  <c r="DF13" i="36"/>
  <c r="DF12" i="36"/>
  <c r="DF11" i="36"/>
  <c r="DF10" i="36"/>
  <c r="CR10" i="36"/>
  <c r="DF9" i="36"/>
  <c r="CY9" i="36"/>
  <c r="CR9" i="36"/>
  <c r="DF8" i="36"/>
  <c r="CY8" i="36"/>
  <c r="CR8" i="36"/>
  <c r="DF7" i="36"/>
  <c r="CY7" i="36"/>
  <c r="CR7" i="36"/>
  <c r="DF6" i="36"/>
  <c r="CY6" i="36"/>
  <c r="CR6" i="36"/>
  <c r="DF5" i="36"/>
  <c r="CY5" i="36"/>
  <c r="CR5" i="36"/>
  <c r="DF4" i="36"/>
  <c r="CY4" i="36"/>
  <c r="CR4" i="36"/>
  <c r="DF3" i="36"/>
  <c r="CY3" i="36"/>
  <c r="CR3" i="36"/>
  <c r="DF2" i="36"/>
  <c r="CY2" i="36"/>
  <c r="CR2" i="36"/>
  <c r="DF1" i="36"/>
  <c r="CY1" i="36"/>
  <c r="CR1" i="36"/>
  <c r="Y61" i="36"/>
  <c r="X61" i="36"/>
  <c r="O61" i="36"/>
  <c r="N61" i="36"/>
  <c r="E61" i="36"/>
  <c r="D61" i="36"/>
  <c r="Y51" i="36"/>
  <c r="X51" i="36"/>
  <c r="O51" i="36"/>
  <c r="N51" i="36"/>
  <c r="E51" i="36"/>
  <c r="D51" i="36"/>
  <c r="AW42" i="36"/>
  <c r="AU42" i="36"/>
  <c r="AS42" i="36"/>
  <c r="AW41" i="36"/>
  <c r="AU41" i="36"/>
  <c r="AS41" i="36"/>
  <c r="Y41" i="36"/>
  <c r="X41" i="36"/>
  <c r="O41" i="36"/>
  <c r="N41" i="36"/>
  <c r="E41" i="36"/>
  <c r="D41" i="36"/>
  <c r="AW40" i="36"/>
  <c r="AU40" i="36"/>
  <c r="AS40" i="36"/>
  <c r="AW39" i="36"/>
  <c r="AU39" i="36"/>
  <c r="AS39" i="36"/>
  <c r="AW38" i="36"/>
  <c r="AU38" i="36"/>
  <c r="AS38" i="36"/>
  <c r="AW37" i="36"/>
  <c r="AU37" i="36"/>
  <c r="AS37" i="36"/>
  <c r="AW36" i="36"/>
  <c r="AU36" i="36"/>
  <c r="AS36" i="36"/>
  <c r="AW35" i="36"/>
  <c r="AU35" i="36"/>
  <c r="AS35" i="36"/>
  <c r="J35" i="36"/>
  <c r="B35" i="36"/>
  <c r="AW34" i="36"/>
  <c r="AU34" i="36"/>
  <c r="AS34" i="36"/>
  <c r="AB34" i="36"/>
  <c r="A34" i="36"/>
  <c r="AM9" i="36"/>
  <c r="AK9" i="36"/>
  <c r="AM8" i="36"/>
  <c r="AK8" i="36"/>
  <c r="AM7" i="36"/>
  <c r="AK7" i="36"/>
  <c r="AM6" i="36"/>
  <c r="AK6" i="36"/>
  <c r="AM5" i="36"/>
  <c r="AK5" i="36"/>
  <c r="AM4" i="36"/>
  <c r="AK4" i="36"/>
  <c r="AM3" i="36"/>
  <c r="AK3" i="36"/>
  <c r="AM2" i="36"/>
  <c r="AK2" i="36"/>
  <c r="AM1" i="36"/>
  <c r="AK1" i="36"/>
  <c r="DF90" i="34"/>
  <c r="DF89" i="34"/>
  <c r="DF88" i="34"/>
  <c r="DF87" i="34"/>
  <c r="DF86" i="34"/>
  <c r="DF85" i="34"/>
  <c r="DF84" i="34"/>
  <c r="DF83" i="34"/>
  <c r="DF82" i="34"/>
  <c r="DF81" i="34"/>
  <c r="DF80" i="34"/>
  <c r="DF79" i="34"/>
  <c r="DF78" i="34"/>
  <c r="DF77" i="34"/>
  <c r="DF76" i="34"/>
  <c r="DF75" i="34"/>
  <c r="DF74" i="34"/>
  <c r="DF73" i="34"/>
  <c r="DF72" i="34"/>
  <c r="DF71" i="34"/>
  <c r="DF70" i="34"/>
  <c r="DF69" i="34"/>
  <c r="DF68" i="34"/>
  <c r="DF67" i="34"/>
  <c r="DF66" i="34"/>
  <c r="DF65" i="34"/>
  <c r="DF64" i="34"/>
  <c r="DF63" i="34"/>
  <c r="DF62" i="34"/>
  <c r="DF61" i="34"/>
  <c r="DF60" i="34"/>
  <c r="DF59" i="34"/>
  <c r="DF58" i="34"/>
  <c r="DF57" i="34"/>
  <c r="DF56" i="34"/>
  <c r="DF55" i="34"/>
  <c r="DF54" i="34"/>
  <c r="DF53" i="34"/>
  <c r="DF52" i="34"/>
  <c r="DF51" i="34"/>
  <c r="DF50" i="34"/>
  <c r="DF49" i="34"/>
  <c r="DF48" i="34"/>
  <c r="DF47" i="34"/>
  <c r="DF46" i="34"/>
  <c r="DF45" i="34"/>
  <c r="DF44" i="34"/>
  <c r="DF43" i="34"/>
  <c r="DF42" i="34"/>
  <c r="DF41" i="34"/>
  <c r="DF40" i="34"/>
  <c r="DF39" i="34"/>
  <c r="DF38" i="34"/>
  <c r="DF37" i="34"/>
  <c r="DF36" i="34"/>
  <c r="DF35" i="34"/>
  <c r="DF34" i="34"/>
  <c r="DF33" i="34"/>
  <c r="DF32" i="34"/>
  <c r="DF31" i="34"/>
  <c r="DF30" i="34"/>
  <c r="DF29" i="34"/>
  <c r="DF28" i="34"/>
  <c r="DF27" i="34"/>
  <c r="DF26" i="34"/>
  <c r="DF25" i="34"/>
  <c r="DF24" i="34"/>
  <c r="DF23" i="34"/>
  <c r="DF22" i="34"/>
  <c r="DF21" i="34"/>
  <c r="DF20" i="34"/>
  <c r="DF19" i="34"/>
  <c r="DF18" i="34"/>
  <c r="CY18" i="34"/>
  <c r="DF17" i="34"/>
  <c r="CY17" i="34"/>
  <c r="DF16" i="34"/>
  <c r="CY16" i="34"/>
  <c r="DF15" i="34"/>
  <c r="CY15" i="34"/>
  <c r="DF14" i="34"/>
  <c r="CY14" i="34"/>
  <c r="DF13" i="34"/>
  <c r="CY13" i="34"/>
  <c r="DF12" i="34"/>
  <c r="CY12" i="34"/>
  <c r="DF11" i="34"/>
  <c r="CY11" i="34"/>
  <c r="DF10" i="34"/>
  <c r="CY10" i="34"/>
  <c r="CR10" i="34"/>
  <c r="DF9" i="34"/>
  <c r="CY9" i="34"/>
  <c r="CR9" i="34"/>
  <c r="DF8" i="34"/>
  <c r="CY8" i="34"/>
  <c r="CR8" i="34"/>
  <c r="DF7" i="34"/>
  <c r="CY7" i="34"/>
  <c r="CR7" i="34"/>
  <c r="DF6" i="34"/>
  <c r="CY6" i="34"/>
  <c r="CR6" i="34"/>
  <c r="DF5" i="34"/>
  <c r="CY5" i="34"/>
  <c r="CR5" i="34"/>
  <c r="DF4" i="34"/>
  <c r="CY4" i="34"/>
  <c r="CR4" i="34"/>
  <c r="DF3" i="34"/>
  <c r="CY3" i="34"/>
  <c r="CR3" i="34"/>
  <c r="DF2" i="34"/>
  <c r="CY2" i="34"/>
  <c r="CR2" i="34"/>
  <c r="DF1" i="34"/>
  <c r="CY1" i="34"/>
  <c r="CR1" i="34"/>
  <c r="Y61" i="34"/>
  <c r="X61" i="34"/>
  <c r="O61" i="34"/>
  <c r="N61" i="34"/>
  <c r="E61" i="34"/>
  <c r="D61" i="34"/>
  <c r="Y51" i="34"/>
  <c r="X51" i="34"/>
  <c r="O51" i="34"/>
  <c r="N51" i="34"/>
  <c r="E51" i="34"/>
  <c r="D51" i="34"/>
  <c r="AW42" i="34"/>
  <c r="AU42" i="34"/>
  <c r="AS42" i="34"/>
  <c r="AW41" i="34"/>
  <c r="AU41" i="34"/>
  <c r="AS41" i="34"/>
  <c r="Y41" i="34"/>
  <c r="X41" i="34"/>
  <c r="O41" i="34"/>
  <c r="N41" i="34"/>
  <c r="E41" i="34"/>
  <c r="D41" i="34"/>
  <c r="AW40" i="34"/>
  <c r="AU40" i="34"/>
  <c r="AS40" i="34"/>
  <c r="AW39" i="34"/>
  <c r="AU39" i="34"/>
  <c r="AS39" i="34"/>
  <c r="AW38" i="34"/>
  <c r="AU38" i="34"/>
  <c r="AS38" i="34"/>
  <c r="AW37" i="34"/>
  <c r="AU37" i="34"/>
  <c r="AS37" i="34"/>
  <c r="AW36" i="34"/>
  <c r="AU36" i="34"/>
  <c r="AS36" i="34"/>
  <c r="AW35" i="34"/>
  <c r="AU35" i="34"/>
  <c r="AS35" i="34"/>
  <c r="J35" i="34"/>
  <c r="B35" i="34"/>
  <c r="AW34" i="34"/>
  <c r="AU34" i="34"/>
  <c r="AS34" i="34"/>
  <c r="AB34" i="34"/>
  <c r="A34" i="34"/>
  <c r="AM9" i="34"/>
  <c r="AK9" i="34"/>
  <c r="AM8" i="34"/>
  <c r="AK8" i="34"/>
  <c r="AM7" i="34"/>
  <c r="AK7" i="34"/>
  <c r="AM6" i="34"/>
  <c r="AK6" i="34"/>
  <c r="AM5" i="34"/>
  <c r="AK5" i="34"/>
  <c r="AM4" i="34"/>
  <c r="AK4" i="34"/>
  <c r="AM3" i="34"/>
  <c r="AK3" i="34"/>
  <c r="AM2" i="34"/>
  <c r="AK2" i="34"/>
  <c r="AM1" i="34"/>
  <c r="AK1" i="34"/>
  <c r="DF90" i="29"/>
  <c r="DF89" i="29"/>
  <c r="DF88" i="29"/>
  <c r="DF87" i="29"/>
  <c r="DF86" i="29"/>
  <c r="DF85" i="29"/>
  <c r="DF84" i="29"/>
  <c r="DF83" i="29"/>
  <c r="DF82" i="29"/>
  <c r="DF81" i="29"/>
  <c r="DF80" i="29"/>
  <c r="DF79" i="29"/>
  <c r="DF78" i="29"/>
  <c r="DF77" i="29"/>
  <c r="DF76" i="29"/>
  <c r="DF75" i="29"/>
  <c r="DF74" i="29"/>
  <c r="DF73" i="29"/>
  <c r="DF72" i="29"/>
  <c r="DF71" i="29"/>
  <c r="DF70" i="29"/>
  <c r="DF69" i="29"/>
  <c r="DF68" i="29"/>
  <c r="DF67" i="29"/>
  <c r="DF66" i="29"/>
  <c r="DF65" i="29"/>
  <c r="DF64" i="29"/>
  <c r="DF63" i="29"/>
  <c r="DF62" i="29"/>
  <c r="DF61" i="29"/>
  <c r="Y61" i="29"/>
  <c r="X61" i="29"/>
  <c r="O61" i="29"/>
  <c r="N61" i="29"/>
  <c r="E61" i="29"/>
  <c r="D61" i="29"/>
  <c r="DF60" i="29"/>
  <c r="DF59" i="29"/>
  <c r="DF58" i="29"/>
  <c r="DF57" i="29"/>
  <c r="DF56" i="29"/>
  <c r="DF55" i="29"/>
  <c r="DF54" i="29"/>
  <c r="DF53" i="29"/>
  <c r="DF52" i="29"/>
  <c r="DF51" i="29"/>
  <c r="Y51" i="29"/>
  <c r="X51" i="29"/>
  <c r="O51" i="29"/>
  <c r="N51" i="29"/>
  <c r="E51" i="29"/>
  <c r="D51" i="29"/>
  <c r="DF50" i="29"/>
  <c r="DF49" i="29"/>
  <c r="DF48" i="29"/>
  <c r="DF47" i="29"/>
  <c r="DF46" i="29"/>
  <c r="DF45" i="29"/>
  <c r="DF44" i="29"/>
  <c r="DF43" i="29"/>
  <c r="DF42" i="29"/>
  <c r="AW42" i="29"/>
  <c r="AU42" i="29"/>
  <c r="AS42" i="29"/>
  <c r="DF41" i="29"/>
  <c r="AW41" i="29"/>
  <c r="AU41" i="29"/>
  <c r="AS41" i="29"/>
  <c r="Y41" i="29"/>
  <c r="X41" i="29"/>
  <c r="O41" i="29"/>
  <c r="N41" i="29"/>
  <c r="E41" i="29"/>
  <c r="D41" i="29"/>
  <c r="DF40" i="29"/>
  <c r="AW40" i="29"/>
  <c r="AU40" i="29"/>
  <c r="AS40" i="29"/>
  <c r="DF39" i="29"/>
  <c r="AW39" i="29"/>
  <c r="AU39" i="29"/>
  <c r="AS39" i="29"/>
  <c r="DF38" i="29"/>
  <c r="AW38" i="29"/>
  <c r="AU38" i="29"/>
  <c r="AS38" i="29"/>
  <c r="DF37" i="29"/>
  <c r="AW37" i="29"/>
  <c r="AU37" i="29"/>
  <c r="AS37" i="29"/>
  <c r="DF36" i="29"/>
  <c r="AW36" i="29"/>
  <c r="AU36" i="29"/>
  <c r="AS36" i="29"/>
  <c r="DF35" i="29"/>
  <c r="AW35" i="29"/>
  <c r="AU35" i="29"/>
  <c r="AS35" i="29"/>
  <c r="J35" i="29"/>
  <c r="B35" i="29"/>
  <c r="DF34" i="29"/>
  <c r="AW34" i="29"/>
  <c r="AU34" i="29"/>
  <c r="AS34" i="29"/>
  <c r="AB34" i="29"/>
  <c r="A34" i="29"/>
  <c r="DF33" i="29"/>
  <c r="DF32" i="29"/>
  <c r="DF31" i="29"/>
  <c r="DF30" i="29"/>
  <c r="DF29" i="29"/>
  <c r="DF28" i="29"/>
  <c r="DF27" i="29"/>
  <c r="DF26" i="29"/>
  <c r="DF25" i="29"/>
  <c r="DF24" i="29"/>
  <c r="DF23" i="29"/>
  <c r="DF22" i="29"/>
  <c r="DF21" i="29"/>
  <c r="DF20" i="29"/>
  <c r="DF19" i="29"/>
  <c r="DF18" i="29"/>
  <c r="CY18" i="29"/>
  <c r="DF17" i="29"/>
  <c r="CY17" i="29"/>
  <c r="DF16" i="29"/>
  <c r="CY16" i="29"/>
  <c r="DF15" i="29"/>
  <c r="CY15" i="29"/>
  <c r="DF14" i="29"/>
  <c r="CY14" i="29"/>
  <c r="DF13" i="29"/>
  <c r="CY13" i="29"/>
  <c r="DF12" i="29"/>
  <c r="CY12" i="29"/>
  <c r="DF11" i="29"/>
  <c r="CY11" i="29"/>
  <c r="DF10" i="29"/>
  <c r="CY10" i="29"/>
  <c r="CR10" i="29"/>
  <c r="DF9" i="29"/>
  <c r="CY9" i="29"/>
  <c r="CR9" i="29"/>
  <c r="AM9" i="29"/>
  <c r="AK9" i="29"/>
  <c r="DF8" i="29"/>
  <c r="CY8" i="29"/>
  <c r="CR8" i="29"/>
  <c r="AM8" i="29"/>
  <c r="AK8" i="29"/>
  <c r="DF7" i="29"/>
  <c r="CY7" i="29"/>
  <c r="CR7" i="29"/>
  <c r="AM7" i="29"/>
  <c r="AK7" i="29"/>
  <c r="DF6" i="29"/>
  <c r="CY6" i="29"/>
  <c r="CR6" i="29"/>
  <c r="AM6" i="29"/>
  <c r="AK6" i="29"/>
  <c r="DF5" i="29"/>
  <c r="CY5" i="29"/>
  <c r="CR5" i="29"/>
  <c r="AM5" i="29"/>
  <c r="AK5" i="29"/>
  <c r="DF4" i="29"/>
  <c r="CY4" i="29"/>
  <c r="CR4" i="29"/>
  <c r="AM4" i="29"/>
  <c r="AK4" i="29"/>
  <c r="DF3" i="29"/>
  <c r="CY3" i="29"/>
  <c r="CR3" i="29"/>
  <c r="AM3" i="29"/>
  <c r="AK3" i="29"/>
  <c r="DF2" i="29"/>
  <c r="CY2" i="29"/>
  <c r="CR2" i="29"/>
  <c r="AM2" i="29"/>
  <c r="AK2" i="29"/>
  <c r="DF1" i="29"/>
  <c r="CY1" i="29"/>
  <c r="CR1" i="29"/>
  <c r="AM1" i="29"/>
  <c r="AK1" i="29"/>
  <c r="AP1" i="29" l="1"/>
  <c r="CZ121" i="42"/>
  <c r="CZ122" i="42"/>
  <c r="CZ123" i="42"/>
  <c r="CZ124" i="42"/>
  <c r="CZ125" i="42"/>
  <c r="CZ126" i="42"/>
  <c r="CZ127" i="42"/>
  <c r="CZ128" i="42"/>
  <c r="CZ131" i="42"/>
  <c r="CZ132" i="42"/>
  <c r="CZ129" i="42"/>
  <c r="CZ133" i="42"/>
  <c r="CZ134" i="42"/>
  <c r="CZ135" i="42"/>
  <c r="CZ130" i="42"/>
  <c r="CZ136" i="42"/>
  <c r="CZ137" i="42"/>
  <c r="CZ138" i="42"/>
  <c r="CZ91" i="42"/>
  <c r="CZ49" i="42"/>
  <c r="CZ18" i="42"/>
  <c r="CZ30" i="42"/>
  <c r="CZ36" i="42"/>
  <c r="CZ48" i="42"/>
  <c r="CZ57" i="42"/>
  <c r="CZ66" i="42"/>
  <c r="CZ78" i="42"/>
  <c r="CZ90" i="42"/>
  <c r="CZ114" i="42"/>
  <c r="CZ19" i="42"/>
  <c r="CZ113" i="42"/>
  <c r="CZ50" i="42"/>
  <c r="CZ21" i="42"/>
  <c r="CZ33" i="42"/>
  <c r="CZ37" i="42"/>
  <c r="CZ10" i="42"/>
  <c r="CZ22" i="42"/>
  <c r="CZ96" i="42"/>
  <c r="CZ68" i="42"/>
  <c r="CZ69" i="42"/>
  <c r="CZ70" i="42"/>
  <c r="CZ81" i="42"/>
  <c r="CZ80" i="42"/>
  <c r="CZ92" i="42"/>
  <c r="CZ9" i="42"/>
  <c r="CZ110" i="42"/>
  <c r="CZ60" i="42"/>
  <c r="CZ95" i="42"/>
  <c r="CZ23" i="42"/>
  <c r="CZ38" i="42"/>
  <c r="CZ71" i="42"/>
  <c r="CZ83" i="42"/>
  <c r="CZ12" i="42"/>
  <c r="CZ24" i="42"/>
  <c r="CZ58" i="42"/>
  <c r="CZ5" i="42"/>
  <c r="CZ93" i="42"/>
  <c r="CZ34" i="42"/>
  <c r="CZ42" i="42"/>
  <c r="CZ51" i="42"/>
  <c r="CZ72" i="42"/>
  <c r="CZ84" i="42"/>
  <c r="CZ101" i="42"/>
  <c r="CZ13" i="42"/>
  <c r="CZ25" i="42"/>
  <c r="CZ102" i="42"/>
  <c r="CZ20" i="42"/>
  <c r="CZ54" i="42"/>
  <c r="CZ52" i="42"/>
  <c r="CZ14" i="42"/>
  <c r="CZ26" i="42"/>
  <c r="CZ44" i="42"/>
  <c r="CZ53" i="42"/>
  <c r="CZ62" i="42"/>
  <c r="CZ74" i="42"/>
  <c r="CZ86" i="42"/>
  <c r="CZ105" i="42"/>
  <c r="CZ32" i="42"/>
  <c r="CZ94" i="42"/>
  <c r="CZ59" i="42"/>
  <c r="CZ73" i="42"/>
  <c r="CZ108" i="42"/>
  <c r="CZ46" i="42"/>
  <c r="CZ118" i="42"/>
  <c r="CZ111" i="42"/>
  <c r="CZ43" i="42"/>
  <c r="CZ61" i="42"/>
  <c r="CZ85" i="42"/>
  <c r="CZ67" i="42"/>
  <c r="CZ45" i="42"/>
  <c r="CZ47" i="42"/>
  <c r="CZ77" i="42"/>
  <c r="CZ120" i="42"/>
  <c r="CZ97" i="42"/>
  <c r="CZ2" i="42"/>
  <c r="CZ98" i="42"/>
  <c r="CZ3" i="42"/>
  <c r="CZ27" i="42"/>
  <c r="CZ75" i="42"/>
  <c r="CZ99" i="42"/>
  <c r="CZ4" i="42"/>
  <c r="CZ28" i="42"/>
  <c r="CZ76" i="42"/>
  <c r="CZ100" i="42"/>
  <c r="CZ29" i="42"/>
  <c r="CZ6" i="42"/>
  <c r="CZ1" i="42"/>
  <c r="CZ7" i="42"/>
  <c r="CZ31" i="42"/>
  <c r="CZ55" i="42"/>
  <c r="CZ79" i="42"/>
  <c r="CZ103" i="42"/>
  <c r="CZ8" i="42"/>
  <c r="CZ56" i="42"/>
  <c r="CZ104" i="42"/>
  <c r="CZ82" i="42"/>
  <c r="CZ106" i="42"/>
  <c r="CZ11" i="42"/>
  <c r="CZ35" i="42"/>
  <c r="CZ107" i="42"/>
  <c r="CZ109" i="42"/>
  <c r="CZ15" i="42"/>
  <c r="CZ39" i="42"/>
  <c r="CZ63" i="42"/>
  <c r="CZ87" i="42"/>
  <c r="CZ16" i="42"/>
  <c r="CZ40" i="42"/>
  <c r="CZ64" i="42"/>
  <c r="CZ88" i="42"/>
  <c r="CZ112" i="42"/>
  <c r="CZ17" i="42"/>
  <c r="CZ41" i="42"/>
  <c r="CZ65" i="42"/>
  <c r="CZ89" i="42"/>
  <c r="CZ115" i="42"/>
  <c r="CZ119" i="42"/>
  <c r="CZ116" i="42"/>
  <c r="CZ117" i="42"/>
  <c r="CZ101" i="44"/>
  <c r="CZ102" i="44"/>
  <c r="CZ103" i="44"/>
  <c r="CZ58" i="44"/>
  <c r="CZ105" i="44"/>
  <c r="CZ80" i="44"/>
  <c r="CZ107" i="44"/>
  <c r="CZ109" i="44"/>
  <c r="CZ110" i="44"/>
  <c r="CZ111" i="44"/>
  <c r="CZ113" i="44"/>
  <c r="CZ114" i="44"/>
  <c r="CZ115" i="44"/>
  <c r="CZ106" i="44"/>
  <c r="CZ117" i="44"/>
  <c r="CZ51" i="44"/>
  <c r="CZ25" i="44"/>
  <c r="CZ92" i="44"/>
  <c r="CZ4" i="44"/>
  <c r="CZ15" i="44"/>
  <c r="CZ43" i="44"/>
  <c r="CZ52" i="44"/>
  <c r="CZ61" i="44"/>
  <c r="CZ73" i="44"/>
  <c r="CZ93" i="44"/>
  <c r="CZ26" i="44"/>
  <c r="CZ39" i="44"/>
  <c r="CZ94" i="44"/>
  <c r="CZ44" i="44"/>
  <c r="CZ62" i="44"/>
  <c r="CZ74" i="44"/>
  <c r="CZ95" i="44"/>
  <c r="CZ16" i="44"/>
  <c r="CZ27" i="44"/>
  <c r="CZ96" i="44"/>
  <c r="CZ108" i="44"/>
  <c r="CZ97" i="44"/>
  <c r="CZ98" i="44"/>
  <c r="CZ24" i="44"/>
  <c r="CZ40" i="44"/>
  <c r="CZ46" i="44"/>
  <c r="CZ64" i="44"/>
  <c r="CZ99" i="44"/>
  <c r="CZ36" i="44"/>
  <c r="CZ48" i="44"/>
  <c r="CZ63" i="44"/>
  <c r="CZ75" i="44"/>
  <c r="CZ67" i="44"/>
  <c r="CZ2" i="44"/>
  <c r="CZ60" i="44"/>
  <c r="CZ69" i="44"/>
  <c r="CZ85" i="44"/>
  <c r="CZ11" i="44"/>
  <c r="CZ20" i="44"/>
  <c r="CZ50" i="44"/>
  <c r="CZ59" i="44"/>
  <c r="CZ68" i="44"/>
  <c r="CZ12" i="44"/>
  <c r="CZ21" i="44"/>
  <c r="CZ33" i="44"/>
  <c r="CZ37" i="44"/>
  <c r="CZ84" i="44"/>
  <c r="CZ22" i="44"/>
  <c r="CZ41" i="44"/>
  <c r="CZ86" i="44"/>
  <c r="CZ79" i="44"/>
  <c r="CZ3" i="44"/>
  <c r="CZ13" i="44"/>
  <c r="CZ70" i="44"/>
  <c r="CZ87" i="44"/>
  <c r="CZ100" i="44"/>
  <c r="CZ19" i="44"/>
  <c r="CZ112" i="44"/>
  <c r="CZ49" i="44"/>
  <c r="CZ23" i="44"/>
  <c r="CZ88" i="44"/>
  <c r="CZ116" i="44"/>
  <c r="CZ38" i="44"/>
  <c r="CZ71" i="44"/>
  <c r="CZ6" i="44"/>
  <c r="BP6" i="44" s="1"/>
  <c r="CZ83" i="44"/>
  <c r="CZ104" i="44"/>
  <c r="CZ57" i="44"/>
  <c r="CZ10" i="44"/>
  <c r="CZ28" i="44"/>
  <c r="CZ76" i="44"/>
  <c r="CZ34" i="44"/>
  <c r="CZ5" i="44"/>
  <c r="CZ29" i="44"/>
  <c r="CZ53" i="44"/>
  <c r="CZ77" i="44"/>
  <c r="CZ30" i="44"/>
  <c r="CZ78" i="44"/>
  <c r="CZ54" i="44"/>
  <c r="CZ7" i="44"/>
  <c r="BP7" i="44" s="1"/>
  <c r="CZ31" i="44"/>
  <c r="CZ55" i="44"/>
  <c r="CZ81" i="44"/>
  <c r="CZ56" i="44"/>
  <c r="CZ82" i="44"/>
  <c r="CZ35" i="44"/>
  <c r="CZ8" i="44"/>
  <c r="CZ14" i="44"/>
  <c r="CZ17" i="44"/>
  <c r="CZ65" i="44"/>
  <c r="CZ89" i="44"/>
  <c r="CZ66" i="44"/>
  <c r="CZ90" i="44"/>
  <c r="CZ45" i="44"/>
  <c r="CZ9" i="44"/>
  <c r="CZ47" i="44"/>
  <c r="CZ32" i="44"/>
  <c r="CZ18" i="44"/>
  <c r="CZ42" i="44"/>
  <c r="CZ91" i="44"/>
  <c r="CZ72" i="44"/>
  <c r="CZ1" i="44"/>
  <c r="BP1" i="44" s="1"/>
  <c r="CS28" i="44"/>
  <c r="CS19" i="44"/>
  <c r="AQ64" i="44"/>
  <c r="CS20" i="44"/>
  <c r="CS21" i="44"/>
  <c r="CS24" i="44"/>
  <c r="CS22" i="44"/>
  <c r="CS25" i="44"/>
  <c r="CS26" i="44"/>
  <c r="CS27" i="44"/>
  <c r="AO57" i="44"/>
  <c r="CS23" i="44"/>
  <c r="Z7" i="44"/>
  <c r="Z40" i="44" s="1"/>
  <c r="AP8" i="44"/>
  <c r="AP1" i="44"/>
  <c r="P27" i="44"/>
  <c r="P60" i="44" s="1"/>
  <c r="R27" i="44"/>
  <c r="R60" i="44" s="1"/>
  <c r="AP2" i="44"/>
  <c r="DG72" i="44"/>
  <c r="CS12" i="44"/>
  <c r="DG30" i="44"/>
  <c r="DG55" i="44"/>
  <c r="DG31" i="44"/>
  <c r="AO58" i="44"/>
  <c r="AQ58" i="44"/>
  <c r="DG64" i="44"/>
  <c r="DG22" i="44"/>
  <c r="DG59" i="44"/>
  <c r="CS15" i="44"/>
  <c r="DG50" i="44"/>
  <c r="DG23" i="44"/>
  <c r="DG80" i="44"/>
  <c r="F17" i="44"/>
  <c r="F50" i="44" s="1"/>
  <c r="DG34" i="44"/>
  <c r="P7" i="44"/>
  <c r="P40" i="44" s="1"/>
  <c r="DG10" i="44"/>
  <c r="CS6" i="44"/>
  <c r="DG7" i="44"/>
  <c r="DG11" i="44"/>
  <c r="DG65" i="44"/>
  <c r="DG2" i="44"/>
  <c r="DG6" i="44"/>
  <c r="DG76" i="44"/>
  <c r="AQ65" i="44"/>
  <c r="AO65" i="44"/>
  <c r="CS17" i="44"/>
  <c r="DG66" i="44"/>
  <c r="DG12" i="44"/>
  <c r="DG24" i="44"/>
  <c r="DG62" i="44"/>
  <c r="CS13" i="44"/>
  <c r="DG38" i="44"/>
  <c r="DG48" i="44"/>
  <c r="DG60" i="44"/>
  <c r="CS14" i="44"/>
  <c r="DG44" i="44"/>
  <c r="DG49" i="44"/>
  <c r="DG56" i="44"/>
  <c r="AO63" i="44"/>
  <c r="DG8" i="44"/>
  <c r="DG14" i="44"/>
  <c r="DG4" i="44"/>
  <c r="Z17" i="44"/>
  <c r="Z50" i="44" s="1"/>
  <c r="AQ62" i="44"/>
  <c r="AO62" i="44"/>
  <c r="AB17" i="44"/>
  <c r="AB50" i="44" s="1"/>
  <c r="AP6" i="44"/>
  <c r="DG70" i="44"/>
  <c r="DG17" i="44"/>
  <c r="CS4" i="44"/>
  <c r="DG69" i="44"/>
  <c r="CS9" i="44"/>
  <c r="DG18" i="44"/>
  <c r="DG41" i="44"/>
  <c r="H27" i="44"/>
  <c r="H60" i="44" s="1"/>
  <c r="F27" i="44"/>
  <c r="F60" i="44" s="1"/>
  <c r="AQ63" i="44"/>
  <c r="DG81" i="44"/>
  <c r="CS1" i="44"/>
  <c r="CS5" i="44"/>
  <c r="DG9" i="44"/>
  <c r="DG19" i="44"/>
  <c r="DG32" i="44"/>
  <c r="DG82" i="44"/>
  <c r="CS3" i="44"/>
  <c r="DG45" i="44"/>
  <c r="Z27" i="44"/>
  <c r="Z60" i="44" s="1"/>
  <c r="DG39" i="44"/>
  <c r="DG40" i="44"/>
  <c r="DG84" i="44"/>
  <c r="DG54" i="44"/>
  <c r="DG29" i="44"/>
  <c r="DG20" i="44"/>
  <c r="DG87" i="44"/>
  <c r="DG83" i="44"/>
  <c r="DG75" i="44"/>
  <c r="DG68" i="44"/>
  <c r="DG52" i="44"/>
  <c r="DG78" i="44"/>
  <c r="DG46" i="44"/>
  <c r="DG26" i="44"/>
  <c r="DG15" i="44"/>
  <c r="DG21" i="44"/>
  <c r="AB27" i="44"/>
  <c r="AB60" i="44" s="1"/>
  <c r="DG3" i="44"/>
  <c r="DG61" i="44"/>
  <c r="CS7" i="44"/>
  <c r="CS11" i="44"/>
  <c r="CS16" i="44"/>
  <c r="DG74" i="44"/>
  <c r="DG36" i="44"/>
  <c r="AQ57" i="44"/>
  <c r="F7" i="44"/>
  <c r="F40" i="44" s="1"/>
  <c r="DG16" i="44"/>
  <c r="DG43" i="44"/>
  <c r="DG47" i="44"/>
  <c r="CS2" i="44"/>
  <c r="AQ61" i="44"/>
  <c r="P17" i="44"/>
  <c r="P50" i="44" s="1"/>
  <c r="AO61" i="44"/>
  <c r="CS10" i="44"/>
  <c r="DG71" i="44"/>
  <c r="DG79" i="44"/>
  <c r="DG73" i="44"/>
  <c r="DG67" i="44"/>
  <c r="AQ59" i="44"/>
  <c r="AB7" i="44"/>
  <c r="AB40" i="44" s="1"/>
  <c r="CS18" i="44"/>
  <c r="DG27" i="44"/>
  <c r="DG33" i="44"/>
  <c r="CS8" i="44"/>
  <c r="DG85" i="44"/>
  <c r="DG86" i="44"/>
  <c r="DG35" i="44"/>
  <c r="DG13" i="44"/>
  <c r="R17" i="44"/>
  <c r="R50" i="44" s="1"/>
  <c r="DG58" i="44"/>
  <c r="DG5" i="44"/>
  <c r="DG77" i="44"/>
  <c r="DG25" i="44"/>
  <c r="DG37" i="44"/>
  <c r="DG88" i="44"/>
  <c r="DG42" i="44"/>
  <c r="DG89" i="44"/>
  <c r="DG28" i="44"/>
  <c r="DG53" i="44"/>
  <c r="DG51" i="44"/>
  <c r="DG63" i="44"/>
  <c r="DG57" i="44"/>
  <c r="DG1" i="44"/>
  <c r="AP5" i="44"/>
  <c r="AO59" i="44"/>
  <c r="DG90" i="44"/>
  <c r="H17" i="44"/>
  <c r="H50" i="44" s="1"/>
  <c r="AO60" i="44"/>
  <c r="AP4" i="44"/>
  <c r="AO59" i="43"/>
  <c r="AP6" i="43"/>
  <c r="AP7" i="43"/>
  <c r="AP1" i="43"/>
  <c r="P17" i="43"/>
  <c r="P50" i="43" s="1"/>
  <c r="Z17" i="43"/>
  <c r="Z50" i="43" s="1"/>
  <c r="AP2" i="43"/>
  <c r="CS6" i="43"/>
  <c r="BS6" i="43" s="1"/>
  <c r="CZ7" i="43"/>
  <c r="BP7" i="43" s="1"/>
  <c r="BA7" i="43" s="1"/>
  <c r="H27" i="43"/>
  <c r="H60" i="43" s="1"/>
  <c r="DG54" i="43"/>
  <c r="CS15" i="43"/>
  <c r="DG31" i="43"/>
  <c r="AB17" i="43"/>
  <c r="AB50" i="43" s="1"/>
  <c r="AP3" i="43"/>
  <c r="F7" i="43"/>
  <c r="F40" i="43" s="1"/>
  <c r="H7" i="43"/>
  <c r="H40" i="43" s="1"/>
  <c r="AQ63" i="43"/>
  <c r="AQ58" i="43"/>
  <c r="AO58" i="43"/>
  <c r="AP5" i="43"/>
  <c r="DG12" i="43"/>
  <c r="DG17" i="43"/>
  <c r="DG71" i="43"/>
  <c r="AP8" i="43"/>
  <c r="DG20" i="43"/>
  <c r="CZ15" i="43"/>
  <c r="AP9" i="43"/>
  <c r="F27" i="43"/>
  <c r="F60" i="43" s="1"/>
  <c r="AO61" i="43"/>
  <c r="CS16" i="43"/>
  <c r="P27" i="43"/>
  <c r="P60" i="43" s="1"/>
  <c r="CS1" i="43"/>
  <c r="BO1" i="43" s="1"/>
  <c r="CS9" i="43"/>
  <c r="R27" i="43"/>
  <c r="R60" i="43" s="1"/>
  <c r="AO64" i="43"/>
  <c r="R7" i="43"/>
  <c r="R40" i="43" s="1"/>
  <c r="DG28" i="43"/>
  <c r="AO65" i="43"/>
  <c r="R17" i="43"/>
  <c r="R50" i="43" s="1"/>
  <c r="CS4" i="43"/>
  <c r="BS4" i="43" s="1"/>
  <c r="AQ57" i="43"/>
  <c r="CZ4" i="43"/>
  <c r="BP4" i="43" s="1"/>
  <c r="BA4" i="43" s="1"/>
  <c r="CS2" i="43"/>
  <c r="CS7" i="43"/>
  <c r="CZ20" i="43"/>
  <c r="DG43" i="43"/>
  <c r="DG60" i="43"/>
  <c r="DG70" i="43"/>
  <c r="DG7" i="43"/>
  <c r="DG33" i="43"/>
  <c r="DG55" i="43"/>
  <c r="DG73" i="43"/>
  <c r="DG4" i="43"/>
  <c r="DG22" i="43"/>
  <c r="DG56" i="43"/>
  <c r="DG74" i="43"/>
  <c r="CZ2" i="43"/>
  <c r="CS10" i="43"/>
  <c r="CZ16" i="43"/>
  <c r="DG24" i="43"/>
  <c r="CZ6" i="43"/>
  <c r="CZ10" i="43"/>
  <c r="DG16" i="43"/>
  <c r="DG44" i="43"/>
  <c r="DG77" i="43"/>
  <c r="DG21" i="43"/>
  <c r="DG61" i="43"/>
  <c r="DG9" i="43"/>
  <c r="DG35" i="43"/>
  <c r="DG6" i="43"/>
  <c r="DG25" i="43"/>
  <c r="DG51" i="43"/>
  <c r="DG80" i="43"/>
  <c r="CS12" i="43"/>
  <c r="DG38" i="43"/>
  <c r="DG45" i="43"/>
  <c r="DG23" i="43"/>
  <c r="DG78" i="43"/>
  <c r="CS11" i="43"/>
  <c r="DG79" i="43"/>
  <c r="CS14" i="43"/>
  <c r="DG26" i="43"/>
  <c r="CZ1" i="43"/>
  <c r="CS3" i="43"/>
  <c r="CZ9" i="43"/>
  <c r="CZ3" i="43"/>
  <c r="CZ12" i="43"/>
  <c r="DG40" i="43"/>
  <c r="DG46" i="43"/>
  <c r="DG81" i="43"/>
  <c r="DG3" i="43"/>
  <c r="CZ17" i="43"/>
  <c r="DG52" i="43"/>
  <c r="DG82" i="43"/>
  <c r="CZ13" i="43"/>
  <c r="DG59" i="43"/>
  <c r="DG66" i="43"/>
  <c r="DG32" i="43"/>
  <c r="DG10" i="43"/>
  <c r="DG1" i="43"/>
  <c r="DG76" i="43"/>
  <c r="DG88" i="43"/>
  <c r="DG57" i="43"/>
  <c r="DG42" i="43"/>
  <c r="DG87" i="43"/>
  <c r="DG75" i="43"/>
  <c r="DG64" i="43"/>
  <c r="DG47" i="43"/>
  <c r="DG84" i="43"/>
  <c r="DG58" i="43"/>
  <c r="DG15" i="43"/>
  <c r="DG72" i="43"/>
  <c r="DG18" i="43"/>
  <c r="DG11" i="43"/>
  <c r="DG8" i="43"/>
  <c r="DG2" i="43"/>
  <c r="DG27" i="43"/>
  <c r="CZ5" i="43"/>
  <c r="DG67" i="43"/>
  <c r="DG68" i="43"/>
  <c r="DG41" i="43"/>
  <c r="CS8" i="43"/>
  <c r="DG36" i="43"/>
  <c r="DG34" i="43"/>
  <c r="DG62" i="43"/>
  <c r="DG13" i="43"/>
  <c r="CZ19" i="43"/>
  <c r="DG37" i="43"/>
  <c r="DG65" i="43"/>
  <c r="CS5" i="43"/>
  <c r="DG49" i="43"/>
  <c r="DG5" i="43"/>
  <c r="CS17" i="43"/>
  <c r="CS13" i="43"/>
  <c r="DG48" i="43"/>
  <c r="DG83" i="43"/>
  <c r="CS18" i="43"/>
  <c r="DG53" i="43"/>
  <c r="DG85" i="43"/>
  <c r="DG86" i="43"/>
  <c r="CZ14" i="43"/>
  <c r="DG14" i="43"/>
  <c r="DG19" i="43"/>
  <c r="DG29" i="43"/>
  <c r="DG69" i="43"/>
  <c r="DG89" i="43"/>
  <c r="DG30" i="43"/>
  <c r="DG39" i="43"/>
  <c r="DG50" i="43"/>
  <c r="DG63" i="43"/>
  <c r="DG90" i="43"/>
  <c r="CZ8" i="43"/>
  <c r="CZ11" i="43"/>
  <c r="CZ18" i="43"/>
  <c r="AO62" i="43"/>
  <c r="AO60" i="43"/>
  <c r="AQ59" i="43"/>
  <c r="AQ65" i="43"/>
  <c r="AQ60" i="43"/>
  <c r="Z7" i="43"/>
  <c r="Z40" i="43" s="1"/>
  <c r="H17" i="43"/>
  <c r="H50" i="43" s="1"/>
  <c r="AB27" i="43"/>
  <c r="AB60" i="43" s="1"/>
  <c r="F17" i="43"/>
  <c r="F50" i="43" s="1"/>
  <c r="CS13" i="42"/>
  <c r="CS12" i="42"/>
  <c r="CS11" i="42"/>
  <c r="F27" i="42"/>
  <c r="F60" i="42" s="1"/>
  <c r="Z17" i="42"/>
  <c r="Z50" i="42" s="1"/>
  <c r="H27" i="42"/>
  <c r="H60" i="42" s="1"/>
  <c r="AP7" i="42"/>
  <c r="AP1" i="42"/>
  <c r="AO63" i="42"/>
  <c r="AP8" i="42"/>
  <c r="AP6" i="42"/>
  <c r="P7" i="42"/>
  <c r="P40" i="42" s="1"/>
  <c r="DG7" i="42"/>
  <c r="BU7" i="42" s="1"/>
  <c r="DG22" i="42"/>
  <c r="AP5" i="42"/>
  <c r="DG15" i="42"/>
  <c r="AB17" i="42"/>
  <c r="AB50" i="42" s="1"/>
  <c r="P27" i="42"/>
  <c r="P60" i="42" s="1"/>
  <c r="AO62" i="42"/>
  <c r="DG37" i="42"/>
  <c r="DG58" i="42"/>
  <c r="AO60" i="42"/>
  <c r="CS1" i="42"/>
  <c r="BO1" i="42" s="1"/>
  <c r="DG9" i="42"/>
  <c r="BU9" i="42" s="1"/>
  <c r="DG33" i="42"/>
  <c r="DG30" i="42"/>
  <c r="DG31" i="42"/>
  <c r="AQ57" i="42"/>
  <c r="DG17" i="42"/>
  <c r="DG67" i="42"/>
  <c r="DG78" i="42"/>
  <c r="DG90" i="42"/>
  <c r="DG5" i="42"/>
  <c r="DG23" i="42"/>
  <c r="CS10" i="42"/>
  <c r="DG46" i="42"/>
  <c r="DG35" i="42"/>
  <c r="DG82" i="42"/>
  <c r="DG51" i="42"/>
  <c r="DG72" i="42"/>
  <c r="DG63" i="42"/>
  <c r="DG71" i="42"/>
  <c r="DG25" i="42"/>
  <c r="DG83" i="42"/>
  <c r="DG12" i="42"/>
  <c r="CS6" i="42"/>
  <c r="DG18" i="42"/>
  <c r="DG27" i="42"/>
  <c r="DG53" i="42"/>
  <c r="DG32" i="42"/>
  <c r="DG8" i="42"/>
  <c r="DG13" i="42"/>
  <c r="DG65" i="42"/>
  <c r="R17" i="42"/>
  <c r="R50" i="42" s="1"/>
  <c r="AO61" i="42"/>
  <c r="AQ61" i="42"/>
  <c r="AQ65" i="42"/>
  <c r="AO65" i="42"/>
  <c r="Z27" i="42"/>
  <c r="Z60" i="42" s="1"/>
  <c r="AP9" i="42"/>
  <c r="AB27" i="42"/>
  <c r="AB60" i="42" s="1"/>
  <c r="DG20" i="42"/>
  <c r="DG34" i="42"/>
  <c r="DG77" i="42"/>
  <c r="DG57" i="42"/>
  <c r="DG62" i="42"/>
  <c r="DG84" i="42"/>
  <c r="CS9" i="42"/>
  <c r="DG14" i="42"/>
  <c r="DG75" i="42"/>
  <c r="F17" i="42"/>
  <c r="F50" i="42" s="1"/>
  <c r="AQ60" i="42"/>
  <c r="CS5" i="42"/>
  <c r="DG26" i="42"/>
  <c r="DG49" i="42"/>
  <c r="DG76" i="42"/>
  <c r="DG85" i="42"/>
  <c r="DG3" i="42"/>
  <c r="DG2" i="42"/>
  <c r="Z7" i="42"/>
  <c r="Z40" i="42" s="1"/>
  <c r="AQ59" i="42"/>
  <c r="AP3" i="42"/>
  <c r="AO59" i="42"/>
  <c r="DG87" i="42"/>
  <c r="DG79" i="42"/>
  <c r="DG10" i="42"/>
  <c r="CS4" i="42"/>
  <c r="DG55" i="42"/>
  <c r="DG1" i="42"/>
  <c r="DG4" i="42"/>
  <c r="CS8" i="42"/>
  <c r="DG16" i="42"/>
  <c r="DG21" i="42"/>
  <c r="DG42" i="42"/>
  <c r="DG56" i="42"/>
  <c r="DG70" i="42"/>
  <c r="DG89" i="42"/>
  <c r="DG11" i="42"/>
  <c r="DG38" i="42"/>
  <c r="DG45" i="42"/>
  <c r="DG50" i="42"/>
  <c r="H17" i="42"/>
  <c r="H50" i="42" s="1"/>
  <c r="DG64" i="42"/>
  <c r="DG48" i="42"/>
  <c r="DG36" i="42"/>
  <c r="DG52" i="42"/>
  <c r="DG40" i="42"/>
  <c r="DG24" i="42"/>
  <c r="DG19" i="42"/>
  <c r="CS2" i="42"/>
  <c r="DG39" i="42"/>
  <c r="DG41" i="42"/>
  <c r="DG86" i="42"/>
  <c r="CS3" i="42"/>
  <c r="DG80" i="42"/>
  <c r="DG6" i="42"/>
  <c r="DG28" i="42"/>
  <c r="DG44" i="42"/>
  <c r="DG61" i="42"/>
  <c r="DG66" i="42"/>
  <c r="DG73" i="42"/>
  <c r="DG88" i="42"/>
  <c r="DG81" i="42"/>
  <c r="AQ58" i="42"/>
  <c r="AO58" i="42"/>
  <c r="F7" i="42"/>
  <c r="F40" i="42" s="1"/>
  <c r="AO57" i="42"/>
  <c r="DG29" i="42"/>
  <c r="DG43" i="42"/>
  <c r="DG47" i="42"/>
  <c r="DG54" i="42"/>
  <c r="DG60" i="42"/>
  <c r="DG74" i="42"/>
  <c r="R7" i="42"/>
  <c r="R40" i="42" s="1"/>
  <c r="DG59" i="42"/>
  <c r="DG69" i="42"/>
  <c r="R27" i="42"/>
  <c r="R60" i="42" s="1"/>
  <c r="AQ64" i="42"/>
  <c r="DG68" i="42"/>
  <c r="CS7" i="42"/>
  <c r="H7" i="39"/>
  <c r="H40" i="39" s="1"/>
  <c r="AQ61" i="39"/>
  <c r="AO59" i="38"/>
  <c r="H27" i="38"/>
  <c r="H60" i="38" s="1"/>
  <c r="AQ57" i="39"/>
  <c r="P27" i="38"/>
  <c r="P60" i="38" s="1"/>
  <c r="AQ62" i="38"/>
  <c r="AO62" i="38"/>
  <c r="AB17" i="39"/>
  <c r="AB50" i="39" s="1"/>
  <c r="AQ62" i="39"/>
  <c r="R17" i="38"/>
  <c r="R50" i="38" s="1"/>
  <c r="CS7" i="38"/>
  <c r="BS7" i="38" s="1"/>
  <c r="BD7" i="38" s="1"/>
  <c r="AB27" i="38"/>
  <c r="AB60" i="38" s="1"/>
  <c r="AO65" i="38"/>
  <c r="Z27" i="38"/>
  <c r="Z60" i="38" s="1"/>
  <c r="CZ46" i="39"/>
  <c r="Z27" i="39"/>
  <c r="Z60" i="39" s="1"/>
  <c r="AP9" i="39"/>
  <c r="AB27" i="39"/>
  <c r="AB60" i="39" s="1"/>
  <c r="AO65" i="39"/>
  <c r="AQ65" i="39"/>
  <c r="F17" i="39"/>
  <c r="F50" i="39" s="1"/>
  <c r="AO60" i="39"/>
  <c r="AQ60" i="39"/>
  <c r="DG53" i="38"/>
  <c r="DG20" i="38"/>
  <c r="AP6" i="38"/>
  <c r="AO58" i="38"/>
  <c r="AQ58" i="38"/>
  <c r="CS1" i="38"/>
  <c r="BS1" i="38" s="1"/>
  <c r="BD1" i="38" s="1"/>
  <c r="F27" i="38"/>
  <c r="F60" i="38" s="1"/>
  <c r="DG35" i="38"/>
  <c r="CZ17" i="39"/>
  <c r="DG55" i="38"/>
  <c r="AO59" i="39"/>
  <c r="P7" i="38"/>
  <c r="P40" i="38" s="1"/>
  <c r="DG81" i="38"/>
  <c r="R7" i="38"/>
  <c r="R40" i="38" s="1"/>
  <c r="H7" i="38"/>
  <c r="H40" i="38" s="1"/>
  <c r="DG62" i="38"/>
  <c r="AO61" i="38"/>
  <c r="DG52" i="38"/>
  <c r="AB17" i="38"/>
  <c r="AB50" i="38" s="1"/>
  <c r="F7" i="38"/>
  <c r="F40" i="38" s="1"/>
  <c r="P17" i="38"/>
  <c r="P50" i="38" s="1"/>
  <c r="DG15" i="38"/>
  <c r="AO57" i="39"/>
  <c r="AP2" i="38"/>
  <c r="AP4" i="39"/>
  <c r="CZ11" i="38"/>
  <c r="DG21" i="38"/>
  <c r="AB7" i="39"/>
  <c r="AB40" i="39" s="1"/>
  <c r="DG46" i="39"/>
  <c r="Z7" i="39"/>
  <c r="Z40" i="39" s="1"/>
  <c r="DG74" i="39"/>
  <c r="AQ64" i="39"/>
  <c r="CZ25" i="39"/>
  <c r="F7" i="39"/>
  <c r="F40" i="39" s="1"/>
  <c r="AP3" i="39"/>
  <c r="R27" i="39"/>
  <c r="R60" i="39" s="1"/>
  <c r="CS8" i="39"/>
  <c r="BS8" i="39" s="1"/>
  <c r="AQ57" i="38"/>
  <c r="CZ19" i="38"/>
  <c r="AP7" i="38"/>
  <c r="P27" i="39"/>
  <c r="P60" i="39" s="1"/>
  <c r="AQ63" i="38"/>
  <c r="AO57" i="38"/>
  <c r="AQ63" i="39"/>
  <c r="H17" i="39"/>
  <c r="H50" i="39" s="1"/>
  <c r="DG56" i="38"/>
  <c r="DG83" i="38"/>
  <c r="DG25" i="39"/>
  <c r="CZ71" i="39"/>
  <c r="CZ6" i="38"/>
  <c r="DG63" i="39"/>
  <c r="DG74" i="38"/>
  <c r="CZ31" i="39"/>
  <c r="DG55" i="39"/>
  <c r="DG30" i="39"/>
  <c r="CS14" i="39"/>
  <c r="DG72" i="38"/>
  <c r="DG27" i="38"/>
  <c r="DG17" i="38"/>
  <c r="DG11" i="38"/>
  <c r="CZ30" i="39"/>
  <c r="CZ8" i="39"/>
  <c r="CZ34" i="39"/>
  <c r="CZ49" i="39"/>
  <c r="CZ58" i="39"/>
  <c r="CZ67" i="39"/>
  <c r="CZ74" i="39"/>
  <c r="CZ81" i="39"/>
  <c r="CZ60" i="39"/>
  <c r="CZ68" i="39"/>
  <c r="CZ23" i="39"/>
  <c r="CZ27" i="39"/>
  <c r="CZ54" i="39"/>
  <c r="CZ75" i="39"/>
  <c r="CZ20" i="39"/>
  <c r="CZ47" i="39"/>
  <c r="CZ5" i="39"/>
  <c r="CZ66" i="39"/>
  <c r="CZ76" i="39"/>
  <c r="CZ14" i="39"/>
  <c r="CZ77" i="39"/>
  <c r="CZ35" i="39"/>
  <c r="CZ64" i="39"/>
  <c r="CZ44" i="39"/>
  <c r="CZ79" i="39"/>
  <c r="CZ59" i="39"/>
  <c r="CZ55" i="39"/>
  <c r="CZ33" i="39"/>
  <c r="DG72" i="39"/>
  <c r="DG41" i="38"/>
  <c r="H17" i="38"/>
  <c r="H50" i="38" s="1"/>
  <c r="AP4" i="38"/>
  <c r="F17" i="38"/>
  <c r="F50" i="38" s="1"/>
  <c r="AO60" i="38"/>
  <c r="AQ60" i="38"/>
  <c r="CZ42" i="39"/>
  <c r="DG90" i="38"/>
  <c r="CZ10" i="38"/>
  <c r="DG19" i="38"/>
  <c r="DG84" i="39"/>
  <c r="DG77" i="38"/>
  <c r="DG10" i="38"/>
  <c r="DG86" i="38"/>
  <c r="DG59" i="38"/>
  <c r="CS3" i="38"/>
  <c r="CS9" i="38"/>
  <c r="CS10" i="38"/>
  <c r="CS12" i="38"/>
  <c r="CS17" i="38"/>
  <c r="CS14" i="38"/>
  <c r="CS4" i="38"/>
  <c r="CS5" i="38"/>
  <c r="CZ65" i="39"/>
  <c r="DG9" i="38"/>
  <c r="DG53" i="39"/>
  <c r="DG41" i="39"/>
  <c r="CZ36" i="39"/>
  <c r="DG51" i="38"/>
  <c r="DG76" i="38"/>
  <c r="DG57" i="38"/>
  <c r="DG48" i="38"/>
  <c r="DG75" i="39"/>
  <c r="CZ41" i="39"/>
  <c r="DG17" i="39"/>
  <c r="DG6" i="39"/>
  <c r="DG44" i="39"/>
  <c r="DG69" i="39"/>
  <c r="DG10" i="39"/>
  <c r="DG1" i="39"/>
  <c r="DG85" i="39"/>
  <c r="CS17" i="39"/>
  <c r="CS10" i="39"/>
  <c r="CS11" i="39"/>
  <c r="R7" i="39"/>
  <c r="R40" i="39" s="1"/>
  <c r="AP2" i="39"/>
  <c r="AO58" i="39"/>
  <c r="AQ58" i="39"/>
  <c r="DG18" i="39"/>
  <c r="DG61" i="38"/>
  <c r="DG83" i="39"/>
  <c r="P7" i="39"/>
  <c r="P40" i="39" s="1"/>
  <c r="DG82" i="39"/>
  <c r="DG77" i="39"/>
  <c r="CZ4" i="38"/>
  <c r="DG47" i="39"/>
  <c r="DG84" i="38"/>
  <c r="CS15" i="38"/>
  <c r="CZ53" i="39"/>
  <c r="CS18" i="39"/>
  <c r="CZ11" i="39"/>
  <c r="F27" i="39"/>
  <c r="F60" i="39" s="1"/>
  <c r="AP7" i="39"/>
  <c r="H27" i="39"/>
  <c r="H60" i="39" s="1"/>
  <c r="DG80" i="38"/>
  <c r="DG28" i="38"/>
  <c r="CZ16" i="38"/>
  <c r="DG7" i="38"/>
  <c r="DG51" i="39"/>
  <c r="CZ18" i="39"/>
  <c r="DG89" i="38"/>
  <c r="CZ14" i="38"/>
  <c r="DG71" i="39"/>
  <c r="DG59" i="39"/>
  <c r="P17" i="39"/>
  <c r="P50" i="39" s="1"/>
  <c r="R17" i="39"/>
  <c r="R50" i="39" s="1"/>
  <c r="AP5" i="39"/>
  <c r="DG73" i="38"/>
  <c r="DG58" i="38"/>
  <c r="CS16" i="39"/>
  <c r="DG85" i="38"/>
  <c r="DG13" i="38"/>
  <c r="CZ70" i="39"/>
  <c r="DG63" i="38"/>
  <c r="DG70" i="38"/>
  <c r="DG54" i="38"/>
  <c r="DG26" i="38"/>
  <c r="DG58" i="39"/>
  <c r="DG42" i="38"/>
  <c r="DG9" i="39"/>
  <c r="CS6" i="39"/>
  <c r="DG69" i="38"/>
  <c r="DG24" i="38"/>
  <c r="CS13" i="38"/>
  <c r="DG7" i="39"/>
  <c r="DG23" i="39"/>
  <c r="DG33" i="38"/>
  <c r="DG39" i="38"/>
  <c r="DG54" i="39"/>
  <c r="DG20" i="39"/>
  <c r="DG14" i="39"/>
  <c r="DG2" i="39"/>
  <c r="DG3" i="38"/>
  <c r="DG12" i="38"/>
  <c r="DG46" i="38"/>
  <c r="DG2" i="38"/>
  <c r="DG16" i="38"/>
  <c r="DG43" i="38"/>
  <c r="DG47" i="38"/>
  <c r="DG60" i="38"/>
  <c r="DG50" i="38"/>
  <c r="DG14" i="38"/>
  <c r="DG32" i="38"/>
  <c r="DG36" i="38"/>
  <c r="DG38" i="38"/>
  <c r="DG88" i="38"/>
  <c r="DG78" i="38"/>
  <c r="DG18" i="38"/>
  <c r="DG66" i="38"/>
  <c r="DG79" i="38"/>
  <c r="DG79" i="39"/>
  <c r="DG89" i="39"/>
  <c r="CZ19" i="39"/>
  <c r="CZ52" i="39"/>
  <c r="DG71" i="38"/>
  <c r="CZ50" i="39"/>
  <c r="CZ10" i="39"/>
  <c r="DG68" i="38"/>
  <c r="DG23" i="38"/>
  <c r="DG60" i="39"/>
  <c r="CS7" i="39"/>
  <c r="DG82" i="38"/>
  <c r="DG40" i="38"/>
  <c r="DG31" i="38"/>
  <c r="DG4" i="38"/>
  <c r="DG90" i="39"/>
  <c r="DG67" i="39"/>
  <c r="CZ48" i="39"/>
  <c r="DG67" i="38"/>
  <c r="DG22" i="38"/>
  <c r="DG34" i="38"/>
  <c r="DG5" i="38"/>
  <c r="DG88" i="39"/>
  <c r="DG52" i="39"/>
  <c r="DG87" i="39"/>
  <c r="DG3" i="39"/>
  <c r="DG16" i="39"/>
  <c r="DG39" i="39"/>
  <c r="DG48" i="39"/>
  <c r="DG66" i="39"/>
  <c r="DG21" i="39"/>
  <c r="DG37" i="39"/>
  <c r="DG56" i="39"/>
  <c r="DG80" i="39"/>
  <c r="DG34" i="39"/>
  <c r="DG33" i="39"/>
  <c r="DG35" i="39"/>
  <c r="DG13" i="39"/>
  <c r="DG81" i="39"/>
  <c r="DG5" i="39"/>
  <c r="DG27" i="39"/>
  <c r="DG50" i="39"/>
  <c r="DG68" i="39"/>
  <c r="DG76" i="39"/>
  <c r="DG8" i="39"/>
  <c r="DG36" i="39"/>
  <c r="DG70" i="39"/>
  <c r="DG78" i="39"/>
  <c r="CZ1" i="38"/>
  <c r="DG49" i="39"/>
  <c r="DG49" i="38"/>
  <c r="DG29" i="38"/>
  <c r="CZ13" i="38"/>
  <c r="CZ3" i="38"/>
  <c r="CZ5" i="38"/>
  <c r="CZ2" i="38"/>
  <c r="CZ7" i="38"/>
  <c r="CZ8" i="38"/>
  <c r="CZ17" i="38"/>
  <c r="CZ15" i="38"/>
  <c r="R27" i="38"/>
  <c r="R60" i="38" s="1"/>
  <c r="AP8" i="38"/>
  <c r="AQ64" i="38"/>
  <c r="AP9" i="38"/>
  <c r="AQ65" i="38"/>
  <c r="DG65" i="38"/>
  <c r="AB7" i="38"/>
  <c r="AB40" i="38" s="1"/>
  <c r="AP3" i="38"/>
  <c r="AQ59" i="38"/>
  <c r="CZ28" i="39"/>
  <c r="DG25" i="38"/>
  <c r="DG45" i="39"/>
  <c r="CZ22" i="39"/>
  <c r="CZ15" i="39"/>
  <c r="CZ69" i="39"/>
  <c r="DG86" i="39"/>
  <c r="CZ61" i="39"/>
  <c r="CZ45" i="39"/>
  <c r="CS15" i="39"/>
  <c r="DG24" i="39"/>
  <c r="CZ9" i="38"/>
  <c r="CZ1" i="39"/>
  <c r="CZ9" i="39"/>
  <c r="CZ32" i="39"/>
  <c r="CZ24" i="39"/>
  <c r="CZ63" i="39"/>
  <c r="CZ57" i="39"/>
  <c r="CZ29" i="39"/>
  <c r="CZ3" i="39"/>
  <c r="CZ6" i="39"/>
  <c r="CZ16" i="39"/>
  <c r="CZ26" i="39"/>
  <c r="CZ78" i="39"/>
  <c r="CZ51" i="39"/>
  <c r="CZ72" i="39"/>
  <c r="CZ18" i="38"/>
  <c r="DG8" i="38"/>
  <c r="CS6" i="38"/>
  <c r="CS18" i="38"/>
  <c r="CS11" i="38"/>
  <c r="DG22" i="39"/>
  <c r="CZ13" i="39"/>
  <c r="DG6" i="38"/>
  <c r="DG62" i="39"/>
  <c r="CS16" i="38"/>
  <c r="CS8" i="38"/>
  <c r="AP5" i="38"/>
  <c r="CS2" i="38"/>
  <c r="DG1" i="38"/>
  <c r="DG30" i="38"/>
  <c r="DG44" i="38"/>
  <c r="CZ62" i="39"/>
  <c r="DG43" i="39"/>
  <c r="DG32" i="39"/>
  <c r="DG12" i="39"/>
  <c r="Z17" i="39"/>
  <c r="Z50" i="39" s="1"/>
  <c r="AO62" i="39"/>
  <c r="AP6" i="39"/>
  <c r="DG87" i="38"/>
  <c r="DG75" i="38"/>
  <c r="DG64" i="38"/>
  <c r="DG45" i="38"/>
  <c r="CZ12" i="38"/>
  <c r="CZ80" i="39"/>
  <c r="DG73" i="39"/>
  <c r="DG61" i="39"/>
  <c r="CZ56" i="39"/>
  <c r="CZ43" i="39"/>
  <c r="CZ37" i="39"/>
  <c r="CZ21" i="39"/>
  <c r="DG37" i="38"/>
  <c r="CZ20" i="38"/>
  <c r="CZ73" i="39"/>
  <c r="DG31" i="39"/>
  <c r="CS9" i="39"/>
  <c r="DG15" i="39"/>
  <c r="DG11" i="39"/>
  <c r="DG4" i="39"/>
  <c r="DG38" i="39"/>
  <c r="DG29" i="39"/>
  <c r="DG26" i="39"/>
  <c r="CZ12" i="39"/>
  <c r="CS4" i="39"/>
  <c r="CZ2" i="39"/>
  <c r="DG65" i="39"/>
  <c r="DG64" i="39"/>
  <c r="DG42" i="39"/>
  <c r="DG19" i="39"/>
  <c r="CS2" i="39"/>
  <c r="DG57" i="39"/>
  <c r="CZ38" i="39"/>
  <c r="AP8" i="39"/>
  <c r="CS1" i="39"/>
  <c r="CS3" i="39"/>
  <c r="CS5" i="39"/>
  <c r="CS12" i="39"/>
  <c r="CZ7" i="39"/>
  <c r="CZ4" i="39"/>
  <c r="DG40" i="39"/>
  <c r="CZ40" i="39"/>
  <c r="CZ39" i="39"/>
  <c r="DG28" i="39"/>
  <c r="CS13" i="39"/>
  <c r="P27" i="37"/>
  <c r="P60" i="37" s="1"/>
  <c r="AP8" i="37"/>
  <c r="AO59" i="37"/>
  <c r="CS8" i="37"/>
  <c r="BS8" i="37" s="1"/>
  <c r="DG14" i="37"/>
  <c r="CZ75" i="37"/>
  <c r="AP6" i="37"/>
  <c r="CS6" i="37"/>
  <c r="BS6" i="37" s="1"/>
  <c r="DG15" i="37"/>
  <c r="DG27" i="37"/>
  <c r="DG39" i="37"/>
  <c r="DG51" i="37"/>
  <c r="DG63" i="37"/>
  <c r="DG75" i="37"/>
  <c r="AQ59" i="37"/>
  <c r="CZ6" i="37"/>
  <c r="CZ16" i="37"/>
  <c r="CZ28" i="37"/>
  <c r="CZ40" i="37"/>
  <c r="CZ52" i="37"/>
  <c r="CZ64" i="37"/>
  <c r="CZ76" i="37"/>
  <c r="CZ63" i="37"/>
  <c r="DG6" i="37"/>
  <c r="DG16" i="37"/>
  <c r="DG28" i="37"/>
  <c r="DG40" i="37"/>
  <c r="DG52" i="37"/>
  <c r="DG76" i="37"/>
  <c r="P17" i="37"/>
  <c r="P50" i="37" s="1"/>
  <c r="CS7" i="37"/>
  <c r="DG64" i="37"/>
  <c r="R17" i="37"/>
  <c r="R50" i="37" s="1"/>
  <c r="CZ7" i="37"/>
  <c r="DG17" i="37"/>
  <c r="DG29" i="37"/>
  <c r="DG41" i="37"/>
  <c r="DG53" i="37"/>
  <c r="DG65" i="37"/>
  <c r="DG77" i="37"/>
  <c r="DG38" i="37"/>
  <c r="CZ39" i="37"/>
  <c r="DG7" i="37"/>
  <c r="DG18" i="37"/>
  <c r="DG30" i="37"/>
  <c r="DG42" i="37"/>
  <c r="DG54" i="37"/>
  <c r="DG66" i="37"/>
  <c r="DG78" i="37"/>
  <c r="CZ18" i="37"/>
  <c r="CZ5" i="37"/>
  <c r="DG5" i="37"/>
  <c r="CZ54" i="37"/>
  <c r="AO61" i="37"/>
  <c r="CZ42" i="37"/>
  <c r="CZ80" i="37"/>
  <c r="CZ68" i="37"/>
  <c r="CZ9" i="37"/>
  <c r="BP9" i="37" s="1"/>
  <c r="BA9" i="37" s="1"/>
  <c r="DG20" i="37"/>
  <c r="DG32" i="37"/>
  <c r="DG44" i="37"/>
  <c r="DG56" i="37"/>
  <c r="DG68" i="37"/>
  <c r="DG80" i="37"/>
  <c r="DG74" i="37"/>
  <c r="CZ15" i="37"/>
  <c r="DG82" i="37"/>
  <c r="CZ45" i="37"/>
  <c r="DG45" i="37"/>
  <c r="DG70" i="37"/>
  <c r="DG33" i="37"/>
  <c r="DG50" i="37"/>
  <c r="CZ21" i="37"/>
  <c r="DG69" i="37"/>
  <c r="CZ58" i="37"/>
  <c r="DG2" i="37"/>
  <c r="DG83" i="37"/>
  <c r="CS3" i="37"/>
  <c r="BO3" i="37" s="1"/>
  <c r="CZ3" i="37"/>
  <c r="DG11" i="37"/>
  <c r="DG23" i="37"/>
  <c r="DG35" i="37"/>
  <c r="DG47" i="37"/>
  <c r="DG59" i="37"/>
  <c r="DG71" i="37"/>
  <c r="DG85" i="37"/>
  <c r="CZ51" i="37"/>
  <c r="CZ30" i="37"/>
  <c r="CZ33" i="37"/>
  <c r="CS9" i="37"/>
  <c r="CZ10" i="37"/>
  <c r="CZ46" i="37"/>
  <c r="DG22" i="37"/>
  <c r="CZ72" i="37"/>
  <c r="DG26" i="37"/>
  <c r="CZ66" i="37"/>
  <c r="CZ69" i="37"/>
  <c r="DG21" i="37"/>
  <c r="CZ22" i="37"/>
  <c r="DG58" i="37"/>
  <c r="DG3" i="37"/>
  <c r="CZ12" i="37"/>
  <c r="CZ24" i="37"/>
  <c r="CZ36" i="37"/>
  <c r="CZ48" i="37"/>
  <c r="CZ60" i="37"/>
  <c r="DG86" i="37"/>
  <c r="AP7" i="37"/>
  <c r="CS4" i="37"/>
  <c r="DG12" i="37"/>
  <c r="DG24" i="37"/>
  <c r="DG36" i="37"/>
  <c r="DG48" i="37"/>
  <c r="DG60" i="37"/>
  <c r="DG72" i="37"/>
  <c r="DG87" i="37"/>
  <c r="DG62" i="37"/>
  <c r="DG79" i="37"/>
  <c r="DG9" i="37"/>
  <c r="CZ81" i="37"/>
  <c r="CS10" i="37"/>
  <c r="CZ34" i="37"/>
  <c r="DG10" i="37"/>
  <c r="DG57" i="37"/>
  <c r="DG46" i="37"/>
  <c r="CZ27" i="37"/>
  <c r="CZ78" i="37"/>
  <c r="CZ57" i="37"/>
  <c r="DG81" i="37"/>
  <c r="CZ2" i="37"/>
  <c r="CZ70" i="37"/>
  <c r="DG34" i="37"/>
  <c r="CZ74" i="37"/>
  <c r="DG90" i="37"/>
  <c r="CZ1" i="37"/>
  <c r="DG1" i="37"/>
  <c r="AP1" i="37"/>
  <c r="CS2" i="37"/>
  <c r="BS2" i="37" s="1"/>
  <c r="CZ23" i="37"/>
  <c r="CZ71" i="37"/>
  <c r="CZ65" i="37"/>
  <c r="CZ59" i="37"/>
  <c r="CZ4" i="37"/>
  <c r="CZ8" i="37"/>
  <c r="CZ13" i="37"/>
  <c r="CZ19" i="37"/>
  <c r="CZ25" i="37"/>
  <c r="CZ31" i="37"/>
  <c r="CZ37" i="37"/>
  <c r="CZ43" i="37"/>
  <c r="CZ55" i="37"/>
  <c r="CZ67" i="37"/>
  <c r="CZ73" i="37"/>
  <c r="CZ79" i="37"/>
  <c r="DG88" i="37"/>
  <c r="AQ61" i="37"/>
  <c r="CZ53" i="37"/>
  <c r="DG73" i="37"/>
  <c r="CZ17" i="37"/>
  <c r="CZ29" i="37"/>
  <c r="CZ41" i="37"/>
  <c r="CZ47" i="37"/>
  <c r="CZ77" i="37"/>
  <c r="CZ61" i="37"/>
  <c r="DG4" i="37"/>
  <c r="DG19" i="37"/>
  <c r="DG43" i="37"/>
  <c r="DG89" i="37"/>
  <c r="CZ11" i="37"/>
  <c r="CZ35" i="37"/>
  <c r="DG84" i="37"/>
  <c r="CZ49" i="37"/>
  <c r="AQ64" i="37"/>
  <c r="DG8" i="37"/>
  <c r="DG13" i="37"/>
  <c r="DG25" i="37"/>
  <c r="DG31" i="37"/>
  <c r="DG37" i="37"/>
  <c r="DG49" i="37"/>
  <c r="DG55" i="37"/>
  <c r="DG61" i="37"/>
  <c r="DG67" i="37"/>
  <c r="CS1" i="37"/>
  <c r="BS1" i="37" s="1"/>
  <c r="CS5" i="37"/>
  <c r="BS5" i="37" s="1"/>
  <c r="CZ14" i="37"/>
  <c r="CZ20" i="37"/>
  <c r="CZ26" i="37"/>
  <c r="CZ32" i="37"/>
  <c r="CZ38" i="37"/>
  <c r="CZ44" i="37"/>
  <c r="CZ50" i="37"/>
  <c r="CZ56" i="37"/>
  <c r="CZ62" i="37"/>
  <c r="AO63" i="37"/>
  <c r="F27" i="37"/>
  <c r="F60" i="37" s="1"/>
  <c r="AQ63" i="37"/>
  <c r="H7" i="37"/>
  <c r="H40" i="37" s="1"/>
  <c r="P7" i="37"/>
  <c r="P40" i="37" s="1"/>
  <c r="AO65" i="37"/>
  <c r="R7" i="37"/>
  <c r="R40" i="37" s="1"/>
  <c r="Z7" i="37"/>
  <c r="Z40" i="37" s="1"/>
  <c r="AO58" i="37"/>
  <c r="AB7" i="37"/>
  <c r="AB40" i="37" s="1"/>
  <c r="AQ58" i="37"/>
  <c r="AQ60" i="37"/>
  <c r="AO60" i="37"/>
  <c r="F17" i="37"/>
  <c r="F50" i="37" s="1"/>
  <c r="H17" i="37"/>
  <c r="H50" i="37" s="1"/>
  <c r="Z7" i="36"/>
  <c r="Z40" i="36" s="1"/>
  <c r="AO59" i="36"/>
  <c r="AP9" i="37"/>
  <c r="AB27" i="37"/>
  <c r="AB60" i="37" s="1"/>
  <c r="Z27" i="37"/>
  <c r="Z60" i="37" s="1"/>
  <c r="Z17" i="37"/>
  <c r="Z50" i="37" s="1"/>
  <c r="AO64" i="37"/>
  <c r="AO62" i="37"/>
  <c r="AO57" i="37"/>
  <c r="AQ62" i="37"/>
  <c r="R27" i="37"/>
  <c r="R60" i="37" s="1"/>
  <c r="AQ57" i="37"/>
  <c r="AP7" i="36"/>
  <c r="AP1" i="36"/>
  <c r="AO65" i="36"/>
  <c r="AP3" i="36"/>
  <c r="AQ58" i="36"/>
  <c r="DG21" i="36"/>
  <c r="DG69" i="36"/>
  <c r="CZ6" i="36"/>
  <c r="F17" i="36"/>
  <c r="F50" i="36" s="1"/>
  <c r="P27" i="36"/>
  <c r="P60" i="36" s="1"/>
  <c r="CS7" i="36"/>
  <c r="R27" i="36"/>
  <c r="R60" i="36" s="1"/>
  <c r="P7" i="36"/>
  <c r="P40" i="36" s="1"/>
  <c r="R7" i="36"/>
  <c r="R40" i="36" s="1"/>
  <c r="CS3" i="36"/>
  <c r="AP2" i="36"/>
  <c r="AP8" i="36"/>
  <c r="DG25" i="36"/>
  <c r="DG19" i="36"/>
  <c r="DG43" i="36"/>
  <c r="DG67" i="36"/>
  <c r="DG46" i="36"/>
  <c r="CS6" i="36"/>
  <c r="DG20" i="36"/>
  <c r="DG44" i="36"/>
  <c r="DG68" i="36"/>
  <c r="CZ7" i="36"/>
  <c r="DG49" i="36"/>
  <c r="DG73" i="36"/>
  <c r="DG26" i="36"/>
  <c r="CS8" i="36"/>
  <c r="CS1" i="36"/>
  <c r="CZ8" i="36"/>
  <c r="DG28" i="36"/>
  <c r="DG52" i="36"/>
  <c r="DG76" i="36"/>
  <c r="DG7" i="36"/>
  <c r="DG47" i="36"/>
  <c r="DG51" i="36"/>
  <c r="DG45" i="36"/>
  <c r="DG22" i="36"/>
  <c r="DG30" i="36"/>
  <c r="CZ9" i="36"/>
  <c r="DG32" i="36"/>
  <c r="DG33" i="36"/>
  <c r="DG58" i="36"/>
  <c r="DG83" i="36"/>
  <c r="CZ3" i="36"/>
  <c r="DG70" i="36"/>
  <c r="CS9" i="36"/>
  <c r="DG79" i="36"/>
  <c r="DG80" i="36"/>
  <c r="CS10" i="36"/>
  <c r="DG10" i="36"/>
  <c r="DG34" i="36"/>
  <c r="DG82" i="36"/>
  <c r="DG11" i="36"/>
  <c r="DG35" i="36"/>
  <c r="DG59" i="36"/>
  <c r="DG3" i="36"/>
  <c r="DG13" i="36"/>
  <c r="DG37" i="36"/>
  <c r="DG61" i="36"/>
  <c r="DG85" i="36"/>
  <c r="DG6" i="36"/>
  <c r="DG71" i="36"/>
  <c r="DG27" i="36"/>
  <c r="DG89" i="36"/>
  <c r="DG31" i="36"/>
  <c r="DG9" i="36"/>
  <c r="DG81" i="36"/>
  <c r="CS4" i="36"/>
  <c r="DG14" i="36"/>
  <c r="DG38" i="36"/>
  <c r="DG62" i="36"/>
  <c r="CZ4" i="36"/>
  <c r="DG15" i="36"/>
  <c r="DG39" i="36"/>
  <c r="DG63" i="36"/>
  <c r="DG87" i="36"/>
  <c r="DG78" i="36"/>
  <c r="DG75" i="36"/>
  <c r="DG54" i="36"/>
  <c r="CS2" i="36"/>
  <c r="CZ2" i="36"/>
  <c r="DG2" i="36"/>
  <c r="DG64" i="36"/>
  <c r="AB17" i="36"/>
  <c r="AB50" i="36" s="1"/>
  <c r="AQ57" i="36"/>
  <c r="CS5" i="36"/>
  <c r="DG23" i="36"/>
  <c r="CZ1" i="36"/>
  <c r="DG55" i="36"/>
  <c r="DG56" i="36"/>
  <c r="DG57" i="36"/>
  <c r="Z17" i="36"/>
  <c r="Z50" i="36" s="1"/>
  <c r="DG4" i="36"/>
  <c r="DG16" i="36"/>
  <c r="DG40" i="36"/>
  <c r="DG88" i="36"/>
  <c r="F27" i="36"/>
  <c r="F60" i="36" s="1"/>
  <c r="CZ5" i="36"/>
  <c r="DG18" i="36"/>
  <c r="DG42" i="36"/>
  <c r="DG66" i="36"/>
  <c r="DG90" i="36"/>
  <c r="DG60" i="36"/>
  <c r="DG36" i="36"/>
  <c r="H17" i="36"/>
  <c r="H50" i="36" s="1"/>
  <c r="AP6" i="36"/>
  <c r="DG5" i="36"/>
  <c r="AO60" i="36"/>
  <c r="DG48" i="36"/>
  <c r="DG86" i="36"/>
  <c r="DG84" i="36"/>
  <c r="DG12" i="36"/>
  <c r="DG50" i="36"/>
  <c r="DG72" i="36"/>
  <c r="DG74" i="36"/>
  <c r="AQ64" i="36"/>
  <c r="DG1" i="36"/>
  <c r="DG24" i="36"/>
  <c r="AO62" i="36"/>
  <c r="DG8" i="36"/>
  <c r="DG41" i="36"/>
  <c r="DG65" i="36"/>
  <c r="DG77" i="36"/>
  <c r="DG17" i="36"/>
  <c r="DG29" i="36"/>
  <c r="DG53" i="36"/>
  <c r="P17" i="36"/>
  <c r="P50" i="36" s="1"/>
  <c r="AQ61" i="36"/>
  <c r="R17" i="36"/>
  <c r="R50" i="36" s="1"/>
  <c r="AO61" i="36"/>
  <c r="AP5" i="36"/>
  <c r="H27" i="36"/>
  <c r="H60" i="36" s="1"/>
  <c r="AO63" i="36"/>
  <c r="H7" i="36"/>
  <c r="H40" i="36" s="1"/>
  <c r="F7" i="36"/>
  <c r="F40" i="36" s="1"/>
  <c r="AB27" i="36"/>
  <c r="AB60" i="36" s="1"/>
  <c r="AQ65" i="36"/>
  <c r="Z27" i="36"/>
  <c r="Z60" i="36" s="1"/>
  <c r="AQ59" i="36"/>
  <c r="AB7" i="36"/>
  <c r="AB40" i="36" s="1"/>
  <c r="AQ60" i="36"/>
  <c r="AP3" i="34"/>
  <c r="DG20" i="34"/>
  <c r="CZ9" i="34"/>
  <c r="BP9" i="34" s="1"/>
  <c r="BA9" i="34" s="1"/>
  <c r="CS2" i="34"/>
  <c r="BO2" i="34" s="1"/>
  <c r="AZ2" i="34" s="1"/>
  <c r="O7" i="34" s="1"/>
  <c r="O40" i="34" s="1"/>
  <c r="CS3" i="34"/>
  <c r="CZ3" i="34"/>
  <c r="CS6" i="34"/>
  <c r="CZ14" i="34"/>
  <c r="AQ60" i="34"/>
  <c r="Z17" i="34"/>
  <c r="Z50" i="34" s="1"/>
  <c r="AO60" i="34"/>
  <c r="DG77" i="34"/>
  <c r="DG88" i="34"/>
  <c r="CS9" i="34"/>
  <c r="BO9" i="34" s="1"/>
  <c r="DG19" i="34"/>
  <c r="DG43" i="34"/>
  <c r="DG67" i="34"/>
  <c r="DG44" i="34"/>
  <c r="DG68" i="34"/>
  <c r="DG71" i="34"/>
  <c r="CS4" i="34"/>
  <c r="CZ10" i="34"/>
  <c r="AP2" i="34"/>
  <c r="CZ4" i="34"/>
  <c r="DG25" i="34"/>
  <c r="DG49" i="34"/>
  <c r="DG73" i="34"/>
  <c r="AQ58" i="34"/>
  <c r="DG52" i="34"/>
  <c r="CZ11" i="34"/>
  <c r="DG27" i="34"/>
  <c r="DG51" i="34"/>
  <c r="DG75" i="34"/>
  <c r="DG46" i="34"/>
  <c r="DG3" i="34"/>
  <c r="CS5" i="34"/>
  <c r="DG53" i="34"/>
  <c r="DG30" i="34"/>
  <c r="DG32" i="34"/>
  <c r="DG56" i="34"/>
  <c r="DG80" i="34"/>
  <c r="CZ6" i="34"/>
  <c r="BT6" i="34" s="1"/>
  <c r="BE6" i="34" s="1"/>
  <c r="DG14" i="34"/>
  <c r="DG34" i="34"/>
  <c r="DG58" i="34"/>
  <c r="DG82" i="34"/>
  <c r="DG12" i="34"/>
  <c r="AO64" i="34"/>
  <c r="CS7" i="34"/>
  <c r="BS7" i="34" s="1"/>
  <c r="DG59" i="34"/>
  <c r="DG83" i="34"/>
  <c r="P27" i="34"/>
  <c r="P60" i="34" s="1"/>
  <c r="DG55" i="34"/>
  <c r="R27" i="34"/>
  <c r="R60" i="34" s="1"/>
  <c r="CS1" i="34"/>
  <c r="CZ7" i="34"/>
  <c r="BT7" i="34" s="1"/>
  <c r="BE7" i="34" s="1"/>
  <c r="CZ16" i="34"/>
  <c r="DG37" i="34"/>
  <c r="DG61" i="34"/>
  <c r="DG85" i="34"/>
  <c r="DG22" i="34"/>
  <c r="CS10" i="34"/>
  <c r="CZ12" i="34"/>
  <c r="DG31" i="34"/>
  <c r="CS8" i="34"/>
  <c r="CZ17" i="34"/>
  <c r="DG39" i="34"/>
  <c r="DG63" i="34"/>
  <c r="DG87" i="34"/>
  <c r="DG70" i="34"/>
  <c r="CZ5" i="34"/>
  <c r="CZ13" i="34"/>
  <c r="DG79" i="34"/>
  <c r="CZ15" i="34"/>
  <c r="CZ8" i="34"/>
  <c r="DG29" i="34"/>
  <c r="DG54" i="34"/>
  <c r="R7" i="34"/>
  <c r="R40" i="34" s="1"/>
  <c r="DG8" i="34"/>
  <c r="CZ18" i="34"/>
  <c r="DG41" i="34"/>
  <c r="DG65" i="34"/>
  <c r="DG89" i="34"/>
  <c r="DG78" i="34"/>
  <c r="DG13" i="34"/>
  <c r="DG7" i="34"/>
  <c r="CZ2" i="34"/>
  <c r="DG18" i="34"/>
  <c r="DG42" i="34"/>
  <c r="DG66" i="34"/>
  <c r="DG90" i="34"/>
  <c r="AQ62" i="34"/>
  <c r="AO63" i="34"/>
  <c r="AP8" i="34"/>
  <c r="DG4" i="34"/>
  <c r="DG21" i="34"/>
  <c r="DG45" i="34"/>
  <c r="DG57" i="34"/>
  <c r="DG81" i="34"/>
  <c r="DG33" i="34"/>
  <c r="DG69" i="34"/>
  <c r="CZ1" i="34"/>
  <c r="P17" i="34"/>
  <c r="P50" i="34" s="1"/>
  <c r="DG1" i="34"/>
  <c r="DG5" i="34"/>
  <c r="DG9" i="34"/>
  <c r="DG23" i="34"/>
  <c r="DG35" i="34"/>
  <c r="DG47" i="34"/>
  <c r="R17" i="34"/>
  <c r="R50" i="34" s="1"/>
  <c r="DG15" i="34"/>
  <c r="DG24" i="34"/>
  <c r="DG48" i="34"/>
  <c r="DG60" i="34"/>
  <c r="DG72" i="34"/>
  <c r="DG84" i="34"/>
  <c r="DG36" i="34"/>
  <c r="AB17" i="34"/>
  <c r="AB50" i="34" s="1"/>
  <c r="H27" i="34"/>
  <c r="H60" i="34" s="1"/>
  <c r="AO58" i="34"/>
  <c r="DG2" i="34"/>
  <c r="DG6" i="34"/>
  <c r="DG10" i="34"/>
  <c r="DG16" i="34"/>
  <c r="DG26" i="34"/>
  <c r="DG38" i="34"/>
  <c r="DG50" i="34"/>
  <c r="DG62" i="34"/>
  <c r="DG74" i="34"/>
  <c r="DG86" i="34"/>
  <c r="DG11" i="34"/>
  <c r="DG17" i="34"/>
  <c r="DG28" i="34"/>
  <c r="DG40" i="34"/>
  <c r="DG76" i="34"/>
  <c r="DG64" i="34"/>
  <c r="AO62" i="34"/>
  <c r="AB27" i="34"/>
  <c r="AB60" i="34" s="1"/>
  <c r="Z27" i="34"/>
  <c r="Z60" i="34" s="1"/>
  <c r="AO65" i="34"/>
  <c r="AQ65" i="34"/>
  <c r="AO57" i="34"/>
  <c r="F7" i="34"/>
  <c r="F40" i="34" s="1"/>
  <c r="H7" i="34"/>
  <c r="H40" i="34" s="1"/>
  <c r="AQ57" i="34"/>
  <c r="AO61" i="34"/>
  <c r="AQ61" i="34"/>
  <c r="AQ59" i="34"/>
  <c r="AO59" i="34"/>
  <c r="Z7" i="34"/>
  <c r="Z40" i="34" s="1"/>
  <c r="F17" i="34"/>
  <c r="F50" i="34" s="1"/>
  <c r="AQ63" i="34"/>
  <c r="F27" i="34"/>
  <c r="F60" i="34" s="1"/>
  <c r="H17" i="34"/>
  <c r="H50" i="34" s="1"/>
  <c r="AP4" i="29"/>
  <c r="AP7" i="29"/>
  <c r="AO57" i="29"/>
  <c r="AQ57" i="29"/>
  <c r="AO60" i="29"/>
  <c r="AQ60" i="29"/>
  <c r="H17" i="29"/>
  <c r="H50" i="29" s="1"/>
  <c r="CS1" i="29"/>
  <c r="AP3" i="29"/>
  <c r="F7" i="29"/>
  <c r="F40" i="29" s="1"/>
  <c r="DG68" i="29"/>
  <c r="DG47" i="29"/>
  <c r="CS5" i="29"/>
  <c r="BO5" i="29" s="1"/>
  <c r="CZ4" i="29"/>
  <c r="BP4" i="29" s="1"/>
  <c r="BA4" i="29" s="1"/>
  <c r="Z17" i="29"/>
  <c r="Z50" i="29" s="1"/>
  <c r="DG28" i="29"/>
  <c r="AB17" i="29"/>
  <c r="AB50" i="29" s="1"/>
  <c r="CS2" i="29"/>
  <c r="BS2" i="29" s="1"/>
  <c r="CZ9" i="29"/>
  <c r="BP9" i="29" s="1"/>
  <c r="BA9" i="29" s="1"/>
  <c r="CS10" i="29"/>
  <c r="AO62" i="29"/>
  <c r="DG22" i="29"/>
  <c r="AQ62" i="29"/>
  <c r="DG23" i="29"/>
  <c r="DG11" i="29"/>
  <c r="CS7" i="29"/>
  <c r="BO7" i="29" s="1"/>
  <c r="AQ58" i="29"/>
  <c r="AO58" i="29"/>
  <c r="R7" i="29"/>
  <c r="R40" i="29" s="1"/>
  <c r="AP2" i="29"/>
  <c r="P7" i="29"/>
  <c r="P40" i="29" s="1"/>
  <c r="DG5" i="29"/>
  <c r="DG77" i="29"/>
  <c r="DG48" i="29"/>
  <c r="DG53" i="29"/>
  <c r="DG64" i="29"/>
  <c r="DG33" i="29"/>
  <c r="DG61" i="29"/>
  <c r="DG34" i="29"/>
  <c r="DG56" i="29"/>
  <c r="DG18" i="29"/>
  <c r="DG44" i="29"/>
  <c r="CZ5" i="29"/>
  <c r="CZ18" i="29"/>
  <c r="DG71" i="29"/>
  <c r="DG12" i="29"/>
  <c r="DG31" i="29"/>
  <c r="DG72" i="29"/>
  <c r="CS8" i="29"/>
  <c r="CZ13" i="29"/>
  <c r="DG32" i="29"/>
  <c r="DG73" i="29"/>
  <c r="DG13" i="29"/>
  <c r="DG19" i="29"/>
  <c r="DG57" i="29"/>
  <c r="DG74" i="29"/>
  <c r="CZ2" i="29"/>
  <c r="CZ8" i="29"/>
  <c r="DG45" i="29"/>
  <c r="DG75" i="29"/>
  <c r="DG20" i="29"/>
  <c r="DG46" i="29"/>
  <c r="DG76" i="29"/>
  <c r="DG39" i="29"/>
  <c r="DG58" i="29"/>
  <c r="CS4" i="29"/>
  <c r="DG59" i="29"/>
  <c r="DG49" i="29"/>
  <c r="DG79" i="29"/>
  <c r="DG4" i="29"/>
  <c r="AQ65" i="29"/>
  <c r="AO65" i="29"/>
  <c r="Z27" i="29"/>
  <c r="Z60" i="29" s="1"/>
  <c r="CZ15" i="29"/>
  <c r="DG24" i="29"/>
  <c r="DG81" i="29"/>
  <c r="CZ7" i="29"/>
  <c r="DG15" i="29"/>
  <c r="DG25" i="29"/>
  <c r="DG50" i="29"/>
  <c r="DG82" i="29"/>
  <c r="CS6" i="29"/>
  <c r="DG7" i="29"/>
  <c r="CZ16" i="29"/>
  <c r="DG26" i="29"/>
  <c r="CZ6" i="29"/>
  <c r="AB27" i="29"/>
  <c r="AB60" i="29" s="1"/>
  <c r="DG84" i="29"/>
  <c r="DG6" i="29"/>
  <c r="DG43" i="29"/>
  <c r="DG54" i="29"/>
  <c r="DG85" i="29"/>
  <c r="CZ1" i="29"/>
  <c r="BT1" i="29" s="1"/>
  <c r="CZ17" i="29"/>
  <c r="CZ3" i="29"/>
  <c r="DG9" i="29"/>
  <c r="DG27" i="29"/>
  <c r="DG86" i="29"/>
  <c r="DG3" i="29"/>
  <c r="DG29" i="29"/>
  <c r="DG70" i="29"/>
  <c r="DG52" i="29"/>
  <c r="DG42" i="29"/>
  <c r="DG67" i="29"/>
  <c r="DG30" i="29"/>
  <c r="DG51" i="29"/>
  <c r="DG38" i="29"/>
  <c r="DG65" i="29"/>
  <c r="AO61" i="29"/>
  <c r="R17" i="29"/>
  <c r="R50" i="29" s="1"/>
  <c r="P17" i="29"/>
  <c r="P50" i="29" s="1"/>
  <c r="AQ61" i="29"/>
  <c r="CZ10" i="29"/>
  <c r="DG10" i="29"/>
  <c r="DG36" i="29"/>
  <c r="DG55" i="29"/>
  <c r="DG1" i="29"/>
  <c r="BU1" i="29" s="1"/>
  <c r="DG8" i="29"/>
  <c r="DG16" i="29"/>
  <c r="DG78" i="29"/>
  <c r="Z7" i="29"/>
  <c r="Z40" i="29" s="1"/>
  <c r="AQ59" i="29"/>
  <c r="AO59" i="29"/>
  <c r="DG35" i="29"/>
  <c r="DG40" i="29"/>
  <c r="DG63" i="29"/>
  <c r="DG80" i="29"/>
  <c r="AQ64" i="29"/>
  <c r="AO64" i="29"/>
  <c r="P27" i="29"/>
  <c r="P60" i="29" s="1"/>
  <c r="F27" i="29"/>
  <c r="F60" i="29" s="1"/>
  <c r="AO63" i="29"/>
  <c r="DG17" i="29"/>
  <c r="H27" i="29"/>
  <c r="H60" i="29" s="1"/>
  <c r="CZ14" i="29"/>
  <c r="DG69" i="29"/>
  <c r="DG87" i="29"/>
  <c r="DG14" i="29"/>
  <c r="R27" i="29"/>
  <c r="R60" i="29" s="1"/>
  <c r="DG37" i="29"/>
  <c r="DG66" i="29"/>
  <c r="CS9" i="29"/>
  <c r="CS3" i="29"/>
  <c r="CZ11" i="29"/>
  <c r="DG62" i="29"/>
  <c r="DG88" i="29"/>
  <c r="DG2" i="29"/>
  <c r="DG89" i="29"/>
  <c r="CZ12" i="29"/>
  <c r="DG21" i="29"/>
  <c r="DG90" i="29"/>
  <c r="DG83" i="29"/>
  <c r="DG41" i="29"/>
  <c r="DG60" i="29"/>
  <c r="BP4" i="42" l="1"/>
  <c r="BA4" i="42" s="1"/>
  <c r="BT4" i="42"/>
  <c r="BE4" i="42" s="1"/>
  <c r="BP2" i="42"/>
  <c r="BA2" i="42" s="1"/>
  <c r="BT2" i="42"/>
  <c r="BE2" i="42" s="1"/>
  <c r="BP8" i="42"/>
  <c r="BA8" i="42" s="1"/>
  <c r="BT8" i="42"/>
  <c r="BE8" i="42" s="1"/>
  <c r="BP7" i="42"/>
  <c r="BA7" i="42" s="1"/>
  <c r="BT7" i="42"/>
  <c r="BE7" i="42" s="1"/>
  <c r="BP6" i="42"/>
  <c r="BA6" i="42" s="1"/>
  <c r="BT6" i="42"/>
  <c r="BE6" i="42" s="1"/>
  <c r="BP9" i="42"/>
  <c r="BA9" i="42" s="1"/>
  <c r="BT9" i="42"/>
  <c r="BE9" i="42" s="1"/>
  <c r="BP3" i="42"/>
  <c r="BA3" i="42" s="1"/>
  <c r="BT3" i="42"/>
  <c r="BE3" i="42" s="1"/>
  <c r="BP5" i="42"/>
  <c r="BA5" i="42" s="1"/>
  <c r="BT5" i="42"/>
  <c r="BE5" i="42" s="1"/>
  <c r="BP1" i="42"/>
  <c r="BA1" i="42" s="1"/>
  <c r="BT1" i="42"/>
  <c r="BE1" i="42" s="1"/>
  <c r="BT3" i="44"/>
  <c r="BE3" i="44" s="1"/>
  <c r="BP3" i="44"/>
  <c r="BA3" i="44" s="1"/>
  <c r="BT4" i="44"/>
  <c r="BE4" i="44" s="1"/>
  <c r="BP4" i="44"/>
  <c r="BA4" i="44" s="1"/>
  <c r="BT5" i="44"/>
  <c r="BE5" i="44" s="1"/>
  <c r="BP5" i="44"/>
  <c r="BA5" i="44" s="1"/>
  <c r="BT9" i="44"/>
  <c r="BE9" i="44" s="1"/>
  <c r="BP9" i="44"/>
  <c r="BA9" i="44" s="1"/>
  <c r="BT8" i="44"/>
  <c r="BE8" i="44" s="1"/>
  <c r="BP8" i="44"/>
  <c r="BA8" i="44" s="1"/>
  <c r="BT2" i="44"/>
  <c r="BE2" i="44" s="1"/>
  <c r="BP2" i="44"/>
  <c r="BA2" i="44" s="1"/>
  <c r="BA7" i="44"/>
  <c r="G27" i="44" s="1"/>
  <c r="G60" i="44" s="1"/>
  <c r="BT7" i="44"/>
  <c r="BE7" i="44" s="1"/>
  <c r="G28" i="44" s="1"/>
  <c r="G61" i="44" s="1"/>
  <c r="BT6" i="44"/>
  <c r="BE6" i="44" s="1"/>
  <c r="BT1" i="44"/>
  <c r="BE1" i="44" s="1"/>
  <c r="BA6" i="44"/>
  <c r="BA39" i="44" s="1"/>
  <c r="BO4" i="44"/>
  <c r="BS4" i="44"/>
  <c r="BS7" i="44"/>
  <c r="BO7" i="44"/>
  <c r="BU9" i="44"/>
  <c r="BQ9" i="44"/>
  <c r="BQ3" i="44"/>
  <c r="BU3" i="44"/>
  <c r="BO5" i="44"/>
  <c r="BS5" i="44"/>
  <c r="BS1" i="44"/>
  <c r="BO1" i="44"/>
  <c r="BU1" i="44"/>
  <c r="BQ1" i="44"/>
  <c r="BQ5" i="44"/>
  <c r="BU5" i="44"/>
  <c r="BO2" i="44"/>
  <c r="BS2" i="44"/>
  <c r="BU4" i="44"/>
  <c r="BQ4" i="44"/>
  <c r="BU8" i="44"/>
  <c r="BQ8" i="44"/>
  <c r="BU6" i="44"/>
  <c r="BQ6" i="44"/>
  <c r="BU2" i="44"/>
  <c r="BQ2" i="44"/>
  <c r="BA1" i="44"/>
  <c r="BO8" i="44"/>
  <c r="BS8" i="44"/>
  <c r="BQ7" i="44"/>
  <c r="BU7" i="44"/>
  <c r="BO9" i="44"/>
  <c r="BS9" i="44"/>
  <c r="BS6" i="44"/>
  <c r="BO6" i="44"/>
  <c r="BS3" i="44"/>
  <c r="BO3" i="44"/>
  <c r="BT4" i="43"/>
  <c r="BE4" i="43" s="1"/>
  <c r="G18" i="43" s="1"/>
  <c r="G51" i="43" s="1"/>
  <c r="BO6" i="43"/>
  <c r="AZ6" i="43" s="1"/>
  <c r="BT7" i="43"/>
  <c r="BE7" i="43" s="1"/>
  <c r="BE40" i="43" s="1"/>
  <c r="BO4" i="43"/>
  <c r="AZ4" i="43" s="1"/>
  <c r="BO9" i="43"/>
  <c r="AZ9" i="43" s="1"/>
  <c r="AZ42" i="43" s="1"/>
  <c r="BS9" i="43"/>
  <c r="BD9" i="43" s="1"/>
  <c r="BD42" i="43" s="1"/>
  <c r="BS1" i="43"/>
  <c r="BD1" i="43" s="1"/>
  <c r="BP1" i="43"/>
  <c r="BA1" i="43" s="1"/>
  <c r="BT1" i="43"/>
  <c r="BE1" i="43" s="1"/>
  <c r="BP6" i="43"/>
  <c r="BA6" i="43" s="1"/>
  <c r="BT6" i="43"/>
  <c r="BE6" i="43" s="1"/>
  <c r="BO8" i="43"/>
  <c r="BS8" i="43"/>
  <c r="BU1" i="43"/>
  <c r="BQ1" i="43"/>
  <c r="BT2" i="43"/>
  <c r="BE2" i="43" s="1"/>
  <c r="BP2" i="43"/>
  <c r="BA2" i="43" s="1"/>
  <c r="G17" i="43"/>
  <c r="G50" i="43" s="1"/>
  <c r="BA37" i="43"/>
  <c r="BD6" i="43"/>
  <c r="BU4" i="43"/>
  <c r="BQ4" i="43"/>
  <c r="BT5" i="43"/>
  <c r="BE5" i="43" s="1"/>
  <c r="BP5" i="43"/>
  <c r="BA5" i="43" s="1"/>
  <c r="BU2" i="43"/>
  <c r="BQ2" i="43"/>
  <c r="BU8" i="43"/>
  <c r="BQ8" i="43"/>
  <c r="BQ6" i="43"/>
  <c r="BU6" i="43"/>
  <c r="BQ7" i="43"/>
  <c r="BU7" i="43"/>
  <c r="BQ3" i="43"/>
  <c r="BU3" i="43"/>
  <c r="BA40" i="43"/>
  <c r="G27" i="43"/>
  <c r="G60" i="43" s="1"/>
  <c r="BD4" i="43"/>
  <c r="BQ5" i="43"/>
  <c r="BU5" i="43"/>
  <c r="BQ9" i="43"/>
  <c r="BU9" i="43"/>
  <c r="BT8" i="43"/>
  <c r="BE8" i="43" s="1"/>
  <c r="BP8" i="43"/>
  <c r="BA8" i="43" s="1"/>
  <c r="BO7" i="43"/>
  <c r="BS7" i="43"/>
  <c r="BS5" i="43"/>
  <c r="BO5" i="43"/>
  <c r="BT3" i="43"/>
  <c r="BE3" i="43" s="1"/>
  <c r="BP3" i="43"/>
  <c r="BA3" i="43" s="1"/>
  <c r="BO2" i="43"/>
  <c r="BS2" i="43"/>
  <c r="BT9" i="43"/>
  <c r="BP9" i="43"/>
  <c r="BO3" i="43"/>
  <c r="BS3" i="43"/>
  <c r="AZ1" i="43"/>
  <c r="BQ9" i="42"/>
  <c r="BS1" i="42"/>
  <c r="BD1" i="42" s="1"/>
  <c r="BQ7" i="42"/>
  <c r="BU6" i="42"/>
  <c r="BQ6" i="42"/>
  <c r="BS5" i="42"/>
  <c r="BO5" i="42"/>
  <c r="BO4" i="42"/>
  <c r="BS4" i="42"/>
  <c r="BS6" i="42"/>
  <c r="BO6" i="42"/>
  <c r="BS3" i="42"/>
  <c r="BO3" i="42"/>
  <c r="AZ1" i="42"/>
  <c r="BS9" i="42"/>
  <c r="BO9" i="42"/>
  <c r="BO2" i="42"/>
  <c r="BS2" i="42"/>
  <c r="BU8" i="42"/>
  <c r="BQ8" i="42"/>
  <c r="BO7" i="42"/>
  <c r="BS7" i="42"/>
  <c r="BQ5" i="42"/>
  <c r="BU5" i="42"/>
  <c r="BU2" i="42"/>
  <c r="BQ2" i="42"/>
  <c r="BU3" i="42"/>
  <c r="BQ3" i="42"/>
  <c r="BS8" i="42"/>
  <c r="BO8" i="42"/>
  <c r="BQ4" i="42"/>
  <c r="BU4" i="42"/>
  <c r="BQ1" i="42"/>
  <c r="BU1" i="42"/>
  <c r="BO1" i="38"/>
  <c r="AZ1" i="38" s="1"/>
  <c r="BO8" i="39"/>
  <c r="AZ8" i="39" s="1"/>
  <c r="BO7" i="38"/>
  <c r="AZ7" i="38" s="1"/>
  <c r="BT4" i="39"/>
  <c r="BE4" i="39" s="1"/>
  <c r="BP4" i="39"/>
  <c r="BA4" i="39" s="1"/>
  <c r="BP9" i="38"/>
  <c r="BA9" i="38" s="1"/>
  <c r="BT9" i="38"/>
  <c r="BE9" i="38" s="1"/>
  <c r="BU6" i="39"/>
  <c r="BQ6" i="39"/>
  <c r="BS3" i="38"/>
  <c r="BO3" i="38"/>
  <c r="BP7" i="39"/>
  <c r="BA7" i="39" s="1"/>
  <c r="BT7" i="39"/>
  <c r="BE7" i="39" s="1"/>
  <c r="BT2" i="39"/>
  <c r="BE2" i="39" s="1"/>
  <c r="BP2" i="39"/>
  <c r="BA2" i="39" s="1"/>
  <c r="BP1" i="38"/>
  <c r="BA1" i="38" s="1"/>
  <c r="BT1" i="38"/>
  <c r="BQ3" i="39"/>
  <c r="BU3" i="39"/>
  <c r="BO4" i="39"/>
  <c r="BS4" i="39"/>
  <c r="BP8" i="39"/>
  <c r="BA8" i="39" s="1"/>
  <c r="BT8" i="39"/>
  <c r="BE8" i="39" s="1"/>
  <c r="BS2" i="38"/>
  <c r="BO2" i="38"/>
  <c r="BQ8" i="38"/>
  <c r="BU8" i="38"/>
  <c r="BT4" i="38"/>
  <c r="BE4" i="38" s="1"/>
  <c r="BP4" i="38"/>
  <c r="BA4" i="38" s="1"/>
  <c r="BU5" i="38"/>
  <c r="BQ5" i="38"/>
  <c r="BS7" i="39"/>
  <c r="BO7" i="39"/>
  <c r="BS8" i="38"/>
  <c r="BO8" i="38"/>
  <c r="BQ8" i="39"/>
  <c r="BU8" i="39"/>
  <c r="BQ7" i="39"/>
  <c r="BU7" i="39"/>
  <c r="BQ1" i="38"/>
  <c r="BU1" i="38"/>
  <c r="BQ5" i="39"/>
  <c r="BU5" i="39"/>
  <c r="BO6" i="39"/>
  <c r="BS6" i="39"/>
  <c r="BU7" i="38"/>
  <c r="BQ7" i="38"/>
  <c r="BQ9" i="38"/>
  <c r="BU9" i="38"/>
  <c r="BU4" i="39"/>
  <c r="BQ4" i="39"/>
  <c r="BU2" i="38"/>
  <c r="BQ2" i="38"/>
  <c r="BP5" i="39"/>
  <c r="BA5" i="39" s="1"/>
  <c r="BT5" i="39"/>
  <c r="BE5" i="39" s="1"/>
  <c r="BO5" i="39"/>
  <c r="BS5" i="39"/>
  <c r="BU9" i="39"/>
  <c r="BQ9" i="39"/>
  <c r="BQ3" i="38"/>
  <c r="BU3" i="38"/>
  <c r="BD40" i="38"/>
  <c r="BO3" i="39"/>
  <c r="BS3" i="39"/>
  <c r="BO9" i="39"/>
  <c r="BS9" i="39"/>
  <c r="BP3" i="39"/>
  <c r="BA3" i="39" s="1"/>
  <c r="BT3" i="39"/>
  <c r="BE3" i="39" s="1"/>
  <c r="BT7" i="38"/>
  <c r="BP7" i="38"/>
  <c r="BA7" i="38" s="1"/>
  <c r="BS1" i="39"/>
  <c r="BO1" i="39"/>
  <c r="BT6" i="39"/>
  <c r="BE6" i="39" s="1"/>
  <c r="BP6" i="39"/>
  <c r="BA6" i="39" s="1"/>
  <c r="BP8" i="38"/>
  <c r="BA8" i="38" s="1"/>
  <c r="BT8" i="38"/>
  <c r="BE8" i="38" s="1"/>
  <c r="BU4" i="38"/>
  <c r="BQ4" i="38"/>
  <c r="BP2" i="38"/>
  <c r="BA2" i="38" s="1"/>
  <c r="BT2" i="38"/>
  <c r="BE2" i="38" s="1"/>
  <c r="BU2" i="39"/>
  <c r="BQ2" i="39"/>
  <c r="BS5" i="38"/>
  <c r="BO5" i="38"/>
  <c r="BP6" i="38"/>
  <c r="BA6" i="38" s="1"/>
  <c r="BT6" i="38"/>
  <c r="BE6" i="38" s="1"/>
  <c r="BS6" i="38"/>
  <c r="BO6" i="38"/>
  <c r="BQ6" i="38"/>
  <c r="BU6" i="38"/>
  <c r="BS4" i="38"/>
  <c r="BO4" i="38"/>
  <c r="BS2" i="39"/>
  <c r="BO2" i="39"/>
  <c r="BP3" i="38"/>
  <c r="BA3" i="38" s="1"/>
  <c r="BT3" i="38"/>
  <c r="BE3" i="38" s="1"/>
  <c r="BT5" i="38"/>
  <c r="BE5" i="38" s="1"/>
  <c r="BP5" i="38"/>
  <c r="BA5" i="38" s="1"/>
  <c r="BQ1" i="39"/>
  <c r="BU1" i="39"/>
  <c r="BD34" i="38"/>
  <c r="BP9" i="39"/>
  <c r="BA9" i="39" s="1"/>
  <c r="BT9" i="39"/>
  <c r="BE9" i="39" s="1"/>
  <c r="BP1" i="39"/>
  <c r="BA1" i="39" s="1"/>
  <c r="BT1" i="39"/>
  <c r="BE1" i="39" s="1"/>
  <c r="BO9" i="38"/>
  <c r="BS9" i="38"/>
  <c r="BD8" i="39"/>
  <c r="BO1" i="29"/>
  <c r="AZ1" i="29" s="1"/>
  <c r="BS1" i="29"/>
  <c r="BO8" i="37"/>
  <c r="AZ8" i="37" s="1"/>
  <c r="BO1" i="37"/>
  <c r="AZ1" i="37" s="1"/>
  <c r="BT9" i="37"/>
  <c r="BE9" i="37" s="1"/>
  <c r="BE42" i="37" s="1"/>
  <c r="BS3" i="37"/>
  <c r="BD3" i="37" s="1"/>
  <c r="BO2" i="37"/>
  <c r="AZ2" i="37" s="1"/>
  <c r="BO5" i="37"/>
  <c r="AZ5" i="37" s="1"/>
  <c r="BO6" i="37"/>
  <c r="AZ6" i="37" s="1"/>
  <c r="BT7" i="37"/>
  <c r="BE7" i="37" s="1"/>
  <c r="BP7" i="37"/>
  <c r="BA7" i="37" s="1"/>
  <c r="BU4" i="37"/>
  <c r="BQ4" i="37"/>
  <c r="BU2" i="37"/>
  <c r="BQ2" i="37"/>
  <c r="BU3" i="37"/>
  <c r="BQ3" i="37"/>
  <c r="BS4" i="37"/>
  <c r="BO4" i="37"/>
  <c r="BD5" i="37"/>
  <c r="BO7" i="37"/>
  <c r="BS7" i="37"/>
  <c r="BT2" i="37"/>
  <c r="BE2" i="37" s="1"/>
  <c r="BP2" i="37"/>
  <c r="BA2" i="37" s="1"/>
  <c r="BT6" i="37"/>
  <c r="BE6" i="37" s="1"/>
  <c r="BP6" i="37"/>
  <c r="BA6" i="37" s="1"/>
  <c r="BT4" i="37"/>
  <c r="BE4" i="37" s="1"/>
  <c r="BP4" i="37"/>
  <c r="BA4" i="37" s="1"/>
  <c r="BQ8" i="37"/>
  <c r="BU8" i="37"/>
  <c r="AZ3" i="37"/>
  <c r="BT1" i="37"/>
  <c r="BE1" i="37" s="1"/>
  <c r="BP1" i="37"/>
  <c r="BA1" i="37" s="1"/>
  <c r="BP8" i="37"/>
  <c r="BA8" i="37" s="1"/>
  <c r="BT8" i="37"/>
  <c r="BE8" i="37" s="1"/>
  <c r="BT5" i="37"/>
  <c r="BE5" i="37" s="1"/>
  <c r="BP5" i="37"/>
  <c r="BA5" i="37" s="1"/>
  <c r="BQ6" i="37"/>
  <c r="BU6" i="37"/>
  <c r="BD8" i="37"/>
  <c r="BU5" i="37"/>
  <c r="BQ5" i="37"/>
  <c r="BD6" i="37"/>
  <c r="BD2" i="37"/>
  <c r="BU9" i="37"/>
  <c r="BQ9" i="37"/>
  <c r="BU1" i="37"/>
  <c r="BQ1" i="37"/>
  <c r="BT3" i="37"/>
  <c r="BE3" i="37" s="1"/>
  <c r="BP3" i="37"/>
  <c r="BA3" i="37" s="1"/>
  <c r="BD1" i="37"/>
  <c r="BU7" i="37"/>
  <c r="BQ7" i="37"/>
  <c r="BS9" i="37"/>
  <c r="BO9" i="37"/>
  <c r="BA42" i="37"/>
  <c r="AA27" i="37"/>
  <c r="AA60" i="37" s="1"/>
  <c r="BT3" i="36"/>
  <c r="BE3" i="36" s="1"/>
  <c r="BP3" i="36"/>
  <c r="BA3" i="36" s="1"/>
  <c r="BS8" i="36"/>
  <c r="BO8" i="36"/>
  <c r="BU9" i="36"/>
  <c r="BQ9" i="36"/>
  <c r="BU4" i="36"/>
  <c r="BQ4" i="36"/>
  <c r="BS3" i="36"/>
  <c r="BO3" i="36"/>
  <c r="BS2" i="36"/>
  <c r="BO2" i="36"/>
  <c r="BS9" i="36"/>
  <c r="BO9" i="36"/>
  <c r="BU2" i="36"/>
  <c r="BQ2" i="36"/>
  <c r="BS4" i="36"/>
  <c r="BO4" i="36"/>
  <c r="BP6" i="36"/>
  <c r="BA6" i="36" s="1"/>
  <c r="BT6" i="36"/>
  <c r="BE6" i="36" s="1"/>
  <c r="BQ1" i="36"/>
  <c r="BU1" i="36"/>
  <c r="BU6" i="36"/>
  <c r="BQ6" i="36"/>
  <c r="BP7" i="36"/>
  <c r="BA7" i="36" s="1"/>
  <c r="BT7" i="36"/>
  <c r="BE7" i="36" s="1"/>
  <c r="BP1" i="36"/>
  <c r="BA1" i="36" s="1"/>
  <c r="BT1" i="36"/>
  <c r="BE1" i="36" s="1"/>
  <c r="BU5" i="36"/>
  <c r="BQ5" i="36"/>
  <c r="BU8" i="36"/>
  <c r="BQ8" i="36"/>
  <c r="BT2" i="36"/>
  <c r="BE2" i="36" s="1"/>
  <c r="BP2" i="36"/>
  <c r="BA2" i="36" s="1"/>
  <c r="BT8" i="36"/>
  <c r="BE8" i="36" s="1"/>
  <c r="BP8" i="36"/>
  <c r="BA8" i="36" s="1"/>
  <c r="BT4" i="36"/>
  <c r="BE4" i="36" s="1"/>
  <c r="BP4" i="36"/>
  <c r="BA4" i="36" s="1"/>
  <c r="BT5" i="36"/>
  <c r="BE5" i="36" s="1"/>
  <c r="BP5" i="36"/>
  <c r="BA5" i="36" s="1"/>
  <c r="BS6" i="36"/>
  <c r="BO6" i="36"/>
  <c r="BQ7" i="36"/>
  <c r="BU7" i="36"/>
  <c r="BS7" i="36"/>
  <c r="BO7" i="36"/>
  <c r="BT9" i="36"/>
  <c r="BE9" i="36" s="1"/>
  <c r="BP9" i="36"/>
  <c r="BA9" i="36" s="1"/>
  <c r="BS5" i="36"/>
  <c r="BO5" i="36"/>
  <c r="BS1" i="36"/>
  <c r="BO1" i="36"/>
  <c r="BU3" i="36"/>
  <c r="BQ3" i="36"/>
  <c r="BT9" i="34"/>
  <c r="BE9" i="34" s="1"/>
  <c r="AA28" i="34" s="1"/>
  <c r="AA61" i="34" s="1"/>
  <c r="BO7" i="34"/>
  <c r="AZ7" i="34" s="1"/>
  <c r="BS2" i="34"/>
  <c r="BP6" i="34"/>
  <c r="BA6" i="34" s="1"/>
  <c r="BA39" i="34" s="1"/>
  <c r="AZ35" i="34"/>
  <c r="BS9" i="34"/>
  <c r="BP7" i="34"/>
  <c r="BA7" i="34" s="1"/>
  <c r="G27" i="34" s="1"/>
  <c r="G60" i="34" s="1"/>
  <c r="BQ4" i="34"/>
  <c r="BU4" i="34"/>
  <c r="AZ9" i="34"/>
  <c r="BU5" i="34"/>
  <c r="BQ5" i="34"/>
  <c r="BO3" i="34"/>
  <c r="BS3" i="34"/>
  <c r="BO5" i="34"/>
  <c r="BS5" i="34"/>
  <c r="BP5" i="34"/>
  <c r="BA5" i="34" s="1"/>
  <c r="BT5" i="34"/>
  <c r="BE5" i="34" s="1"/>
  <c r="BU3" i="34"/>
  <c r="BQ3" i="34"/>
  <c r="BP4" i="34"/>
  <c r="BA4" i="34" s="1"/>
  <c r="BT4" i="34"/>
  <c r="BE4" i="34" s="1"/>
  <c r="BU9" i="34"/>
  <c r="BQ9" i="34"/>
  <c r="BB9" i="34" s="1"/>
  <c r="BT2" i="34"/>
  <c r="BP2" i="34"/>
  <c r="BU2" i="34"/>
  <c r="BQ2" i="34"/>
  <c r="BP3" i="34"/>
  <c r="BA3" i="34" s="1"/>
  <c r="BT3" i="34"/>
  <c r="BE3" i="34" s="1"/>
  <c r="BO1" i="34"/>
  <c r="BS1" i="34"/>
  <c r="BU8" i="34"/>
  <c r="BQ8" i="34"/>
  <c r="BA42" i="34"/>
  <c r="AA27" i="34"/>
  <c r="AA60" i="34" s="1"/>
  <c r="BS4" i="34"/>
  <c r="BO4" i="34"/>
  <c r="BT1" i="34"/>
  <c r="BE1" i="34" s="1"/>
  <c r="BP1" i="34"/>
  <c r="BA1" i="34" s="1"/>
  <c r="BE40" i="34"/>
  <c r="G28" i="34"/>
  <c r="G61" i="34" s="1"/>
  <c r="BT8" i="34"/>
  <c r="BE8" i="34" s="1"/>
  <c r="BP8" i="34"/>
  <c r="BA8" i="34" s="1"/>
  <c r="BU6" i="34"/>
  <c r="BQ6" i="34"/>
  <c r="AA18" i="34"/>
  <c r="AA51" i="34" s="1"/>
  <c r="BE39" i="34"/>
  <c r="BU7" i="34"/>
  <c r="BF7" i="34" s="1"/>
  <c r="BQ7" i="34"/>
  <c r="BD7" i="34"/>
  <c r="BS6" i="34"/>
  <c r="BO6" i="34"/>
  <c r="BU1" i="34"/>
  <c r="BQ1" i="34"/>
  <c r="BO8" i="34"/>
  <c r="BS8" i="34"/>
  <c r="BS5" i="29"/>
  <c r="BS7" i="29"/>
  <c r="BO2" i="29"/>
  <c r="AZ2" i="29" s="1"/>
  <c r="BT9" i="29"/>
  <c r="BE9" i="29" s="1"/>
  <c r="BE42" i="29" s="1"/>
  <c r="BT4" i="29"/>
  <c r="BE4" i="29" s="1"/>
  <c r="G18" i="29" s="1"/>
  <c r="G51" i="29" s="1"/>
  <c r="BQ2" i="29"/>
  <c r="BU2" i="29"/>
  <c r="BT6" i="29"/>
  <c r="BE6" i="29" s="1"/>
  <c r="BP6" i="29"/>
  <c r="BA6" i="29" s="1"/>
  <c r="AA27" i="29"/>
  <c r="AA60" i="29" s="1"/>
  <c r="BA42" i="29"/>
  <c r="AZ5" i="29"/>
  <c r="BO6" i="29"/>
  <c r="BS6" i="29"/>
  <c r="BP8" i="29"/>
  <c r="BA8" i="29" s="1"/>
  <c r="BT8" i="29"/>
  <c r="BE8" i="29" s="1"/>
  <c r="BP2" i="29"/>
  <c r="BA2" i="29" s="1"/>
  <c r="BT2" i="29"/>
  <c r="BE2" i="29" s="1"/>
  <c r="BT7" i="29"/>
  <c r="BE7" i="29" s="1"/>
  <c r="BP7" i="29"/>
  <c r="BA7" i="29" s="1"/>
  <c r="BU9" i="29"/>
  <c r="BQ9" i="29"/>
  <c r="BO9" i="29"/>
  <c r="BS9" i="29"/>
  <c r="BU7" i="29"/>
  <c r="BQ7" i="29"/>
  <c r="G17" i="29"/>
  <c r="G50" i="29" s="1"/>
  <c r="BA37" i="29"/>
  <c r="BP3" i="29"/>
  <c r="BA3" i="29" s="1"/>
  <c r="BT3" i="29"/>
  <c r="BE3" i="29" s="1"/>
  <c r="BU8" i="29"/>
  <c r="BQ8" i="29"/>
  <c r="BD2" i="29"/>
  <c r="BQ1" i="29"/>
  <c r="BE1" i="29"/>
  <c r="BP1" i="29"/>
  <c r="BA1" i="29" s="1"/>
  <c r="BO8" i="29"/>
  <c r="BS8" i="29"/>
  <c r="BQ4" i="29"/>
  <c r="BU4" i="29"/>
  <c r="BT5" i="29"/>
  <c r="BE5" i="29" s="1"/>
  <c r="BP5" i="29"/>
  <c r="BA5" i="29" s="1"/>
  <c r="BU3" i="29"/>
  <c r="BQ3" i="29"/>
  <c r="BS3" i="29"/>
  <c r="BO3" i="29"/>
  <c r="BO4" i="29"/>
  <c r="BS4" i="29"/>
  <c r="BQ6" i="29"/>
  <c r="BU6" i="29"/>
  <c r="BQ5" i="29"/>
  <c r="BU5" i="29"/>
  <c r="AZ7" i="29"/>
  <c r="BA40" i="44" l="1"/>
  <c r="AA18" i="44"/>
  <c r="AA51" i="44" s="1"/>
  <c r="BE39" i="44"/>
  <c r="AA17" i="44"/>
  <c r="AA50" i="44" s="1"/>
  <c r="BE40" i="44"/>
  <c r="BF9" i="44"/>
  <c r="BD9" i="44"/>
  <c r="AZ9" i="44"/>
  <c r="BB9" i="44"/>
  <c r="BD8" i="44"/>
  <c r="BF8" i="44"/>
  <c r="BB1" i="44"/>
  <c r="AZ1" i="44"/>
  <c r="AZ8" i="44"/>
  <c r="BB8" i="44"/>
  <c r="BA34" i="44"/>
  <c r="G7" i="44"/>
  <c r="G40" i="44" s="1"/>
  <c r="G8" i="44"/>
  <c r="G41" i="44" s="1"/>
  <c r="BE34" i="44"/>
  <c r="BB7" i="44"/>
  <c r="AZ7" i="44"/>
  <c r="BF7" i="44"/>
  <c r="BD7" i="44"/>
  <c r="BF1" i="44"/>
  <c r="BD1" i="44"/>
  <c r="BD5" i="44"/>
  <c r="BF5" i="44"/>
  <c r="BB5" i="44"/>
  <c r="AZ5" i="44"/>
  <c r="BE41" i="44"/>
  <c r="Q28" i="44"/>
  <c r="Q61" i="44" s="1"/>
  <c r="BE36" i="44"/>
  <c r="AA8" i="44"/>
  <c r="AA41" i="44" s="1"/>
  <c r="AA7" i="44"/>
  <c r="AA40" i="44" s="1"/>
  <c r="BA36" i="44"/>
  <c r="BE38" i="44"/>
  <c r="Q18" i="44"/>
  <c r="Q51" i="44" s="1"/>
  <c r="AA27" i="44"/>
  <c r="AA60" i="44" s="1"/>
  <c r="BA42" i="44"/>
  <c r="Q17" i="44"/>
  <c r="Q50" i="44" s="1"/>
  <c r="BA38" i="44"/>
  <c r="AA28" i="44"/>
  <c r="AA61" i="44" s="1"/>
  <c r="BE42" i="44"/>
  <c r="Q27" i="44"/>
  <c r="Q60" i="44" s="1"/>
  <c r="BA41" i="44"/>
  <c r="BB3" i="44"/>
  <c r="AZ3" i="44"/>
  <c r="BD2" i="44"/>
  <c r="BF2" i="44"/>
  <c r="BF4" i="44"/>
  <c r="BD4" i="44"/>
  <c r="BF3" i="44"/>
  <c r="BD3" i="44"/>
  <c r="BB2" i="44"/>
  <c r="AZ2" i="44"/>
  <c r="BB4" i="44"/>
  <c r="AZ4" i="44"/>
  <c r="BA35" i="44"/>
  <c r="Q7" i="44"/>
  <c r="Q40" i="44" s="1"/>
  <c r="BE35" i="44"/>
  <c r="Q8" i="44"/>
  <c r="Q41" i="44" s="1"/>
  <c r="BB6" i="44"/>
  <c r="AZ6" i="44"/>
  <c r="BA37" i="44"/>
  <c r="G17" i="44"/>
  <c r="G50" i="44" s="1"/>
  <c r="BF6" i="44"/>
  <c r="BD6" i="44"/>
  <c r="BE37" i="44"/>
  <c r="G18" i="44"/>
  <c r="G51" i="44" s="1"/>
  <c r="BB4" i="43"/>
  <c r="AT4" i="43" s="1"/>
  <c r="BF4" i="43"/>
  <c r="AV4" i="43" s="1"/>
  <c r="BE37" i="43"/>
  <c r="G28" i="43"/>
  <c r="G61" i="43" s="1"/>
  <c r="BB1" i="43"/>
  <c r="I7" i="43" s="1"/>
  <c r="I40" i="43" s="1"/>
  <c r="Y27" i="43"/>
  <c r="Y60" i="43" s="1"/>
  <c r="BF1" i="43"/>
  <c r="I8" i="43" s="1"/>
  <c r="I41" i="43" s="1"/>
  <c r="AA18" i="43"/>
  <c r="AA51" i="43" s="1"/>
  <c r="BE39" i="43"/>
  <c r="BE36" i="43"/>
  <c r="AA8" i="43"/>
  <c r="AA41" i="43" s="1"/>
  <c r="BD37" i="43"/>
  <c r="AG4" i="43"/>
  <c r="AZ39" i="43"/>
  <c r="Y17" i="43"/>
  <c r="Y50" i="43" s="1"/>
  <c r="AG6" i="43"/>
  <c r="BD39" i="43"/>
  <c r="BF6" i="43"/>
  <c r="AV6" i="43" s="1"/>
  <c r="BB6" i="43"/>
  <c r="AT6" i="43" s="1"/>
  <c r="AZ34" i="43"/>
  <c r="E7" i="43"/>
  <c r="E40" i="43" s="1"/>
  <c r="E17" i="43"/>
  <c r="E50" i="43" s="1"/>
  <c r="AZ37" i="43"/>
  <c r="BB3" i="43"/>
  <c r="AZ3" i="43"/>
  <c r="BD34" i="43"/>
  <c r="AG1" i="43"/>
  <c r="BA9" i="43"/>
  <c r="BB9" i="43"/>
  <c r="BF3" i="43"/>
  <c r="BD3" i="43"/>
  <c r="BE9" i="43"/>
  <c r="BF9" i="43"/>
  <c r="Q7" i="43"/>
  <c r="Q40" i="43" s="1"/>
  <c r="BA35" i="43"/>
  <c r="BD2" i="43"/>
  <c r="BF2" i="43"/>
  <c r="BE35" i="43"/>
  <c r="Q8" i="43"/>
  <c r="Q41" i="43" s="1"/>
  <c r="AZ2" i="43"/>
  <c r="BB2" i="43"/>
  <c r="AA7" i="43"/>
  <c r="AA40" i="43" s="1"/>
  <c r="BA36" i="43"/>
  <c r="BD8" i="43"/>
  <c r="BF8" i="43"/>
  <c r="BB8" i="43"/>
  <c r="AZ8" i="43"/>
  <c r="BB5" i="43"/>
  <c r="AZ5" i="43"/>
  <c r="BF5" i="43"/>
  <c r="BD5" i="43"/>
  <c r="BF7" i="43"/>
  <c r="BD7" i="43"/>
  <c r="BA39" i="43"/>
  <c r="AA17" i="43"/>
  <c r="AA50" i="43" s="1"/>
  <c r="BB7" i="43"/>
  <c r="AZ7" i="43"/>
  <c r="Q27" i="43"/>
  <c r="Q60" i="43" s="1"/>
  <c r="BA41" i="43"/>
  <c r="BA38" i="43"/>
  <c r="Q17" i="43"/>
  <c r="Q50" i="43" s="1"/>
  <c r="BE41" i="43"/>
  <c r="Q28" i="43"/>
  <c r="Q61" i="43" s="1"/>
  <c r="Q18" i="43"/>
  <c r="Q51" i="43" s="1"/>
  <c r="BE38" i="43"/>
  <c r="G8" i="43"/>
  <c r="G41" i="43" s="1"/>
  <c r="BE34" i="43"/>
  <c r="G7" i="43"/>
  <c r="G40" i="43" s="1"/>
  <c r="BA34" i="43"/>
  <c r="BB1" i="42"/>
  <c r="AT1" i="42" s="1"/>
  <c r="BF1" i="42"/>
  <c r="BF34" i="42" s="1"/>
  <c r="Q17" i="42"/>
  <c r="Q50" i="42" s="1"/>
  <c r="BA38" i="42"/>
  <c r="BF2" i="42"/>
  <c r="BD2" i="42"/>
  <c r="BE38" i="42"/>
  <c r="Q18" i="42"/>
  <c r="Q51" i="42" s="1"/>
  <c r="BB2" i="42"/>
  <c r="AZ2" i="42"/>
  <c r="BB9" i="42"/>
  <c r="AZ9" i="42"/>
  <c r="BF9" i="42"/>
  <c r="BD9" i="42"/>
  <c r="BB8" i="42"/>
  <c r="AZ8" i="42"/>
  <c r="BF8" i="42"/>
  <c r="BD8" i="42"/>
  <c r="BD34" i="42"/>
  <c r="BA36" i="42"/>
  <c r="AA7" i="42"/>
  <c r="AA40" i="42" s="1"/>
  <c r="E7" i="42"/>
  <c r="E40" i="42" s="1"/>
  <c r="AZ34" i="42"/>
  <c r="BE36" i="42"/>
  <c r="AA8" i="42"/>
  <c r="AA41" i="42" s="1"/>
  <c r="BF6" i="42"/>
  <c r="BD6" i="42"/>
  <c r="BA34" i="42"/>
  <c r="G7" i="42"/>
  <c r="G40" i="42" s="1"/>
  <c r="BB3" i="42"/>
  <c r="AZ3" i="42"/>
  <c r="BD3" i="42"/>
  <c r="BF3" i="42"/>
  <c r="AZ6" i="42"/>
  <c r="BB6" i="42"/>
  <c r="BE34" i="42"/>
  <c r="G8" i="42"/>
  <c r="G41" i="42" s="1"/>
  <c r="AA27" i="42"/>
  <c r="AA60" i="42" s="1"/>
  <c r="BA42" i="42"/>
  <c r="Q27" i="42"/>
  <c r="Q60" i="42" s="1"/>
  <c r="BA41" i="42"/>
  <c r="AA28" i="42"/>
  <c r="AA61" i="42" s="1"/>
  <c r="BE42" i="42"/>
  <c r="BE41" i="42"/>
  <c r="Q28" i="42"/>
  <c r="Q61" i="42" s="1"/>
  <c r="BD7" i="42"/>
  <c r="BF7" i="42"/>
  <c r="BB5" i="42"/>
  <c r="AZ5" i="42"/>
  <c r="BD4" i="42"/>
  <c r="BF4" i="42"/>
  <c r="BB7" i="42"/>
  <c r="AZ7" i="42"/>
  <c r="BB4" i="42"/>
  <c r="AZ4" i="42"/>
  <c r="BF5" i="42"/>
  <c r="BD5" i="42"/>
  <c r="BE37" i="42"/>
  <c r="G18" i="42"/>
  <c r="G51" i="42" s="1"/>
  <c r="AA17" i="42"/>
  <c r="AA50" i="42" s="1"/>
  <c r="BA39" i="42"/>
  <c r="BA37" i="42"/>
  <c r="G17" i="42"/>
  <c r="G50" i="42" s="1"/>
  <c r="BE39" i="42"/>
  <c r="AA18" i="42"/>
  <c r="AA51" i="42" s="1"/>
  <c r="BE40" i="42"/>
  <c r="G28" i="42"/>
  <c r="G61" i="42" s="1"/>
  <c r="BA35" i="42"/>
  <c r="Q7" i="42"/>
  <c r="Q40" i="42" s="1"/>
  <c r="BA40" i="42"/>
  <c r="G27" i="42"/>
  <c r="G60" i="42" s="1"/>
  <c r="BE35" i="42"/>
  <c r="Q8" i="42"/>
  <c r="Q41" i="42" s="1"/>
  <c r="BB8" i="39"/>
  <c r="S27" i="39" s="1"/>
  <c r="S60" i="39" s="1"/>
  <c r="BB7" i="38"/>
  <c r="I27" i="38" s="1"/>
  <c r="I60" i="38" s="1"/>
  <c r="Q18" i="38"/>
  <c r="Q51" i="38" s="1"/>
  <c r="BE38" i="38"/>
  <c r="BE41" i="38"/>
  <c r="Q28" i="38"/>
  <c r="Q61" i="38" s="1"/>
  <c r="Q27" i="38"/>
  <c r="Q60" i="38" s="1"/>
  <c r="BA41" i="38"/>
  <c r="AZ7" i="39"/>
  <c r="BB7" i="39"/>
  <c r="G8" i="39"/>
  <c r="G41" i="39" s="1"/>
  <c r="BE34" i="39"/>
  <c r="AA7" i="38"/>
  <c r="AA40" i="38" s="1"/>
  <c r="BA36" i="38"/>
  <c r="AA18" i="39"/>
  <c r="AA51" i="39" s="1"/>
  <c r="BE39" i="39"/>
  <c r="BD5" i="39"/>
  <c r="BF5" i="39"/>
  <c r="BE1" i="38"/>
  <c r="BF1" i="38"/>
  <c r="G7" i="39"/>
  <c r="G40" i="39" s="1"/>
  <c r="BA34" i="39"/>
  <c r="AZ2" i="39"/>
  <c r="BB2" i="39"/>
  <c r="AZ5" i="39"/>
  <c r="BB5" i="39"/>
  <c r="G7" i="38"/>
  <c r="G40" i="38" s="1"/>
  <c r="BA34" i="38"/>
  <c r="BD2" i="39"/>
  <c r="BF2" i="39"/>
  <c r="BA35" i="39"/>
  <c r="Q7" i="39"/>
  <c r="Q40" i="39" s="1"/>
  <c r="Q8" i="39"/>
  <c r="Q41" i="39" s="1"/>
  <c r="BE35" i="39"/>
  <c r="BF4" i="38"/>
  <c r="BD4" i="38"/>
  <c r="BD1" i="39"/>
  <c r="BF1" i="39"/>
  <c r="Q18" i="39"/>
  <c r="Q51" i="39" s="1"/>
  <c r="BE38" i="39"/>
  <c r="BA37" i="38"/>
  <c r="G17" i="38"/>
  <c r="G50" i="38" s="1"/>
  <c r="BE40" i="39"/>
  <c r="G28" i="39"/>
  <c r="G61" i="39" s="1"/>
  <c r="AZ4" i="38"/>
  <c r="BB4" i="38"/>
  <c r="BA40" i="38"/>
  <c r="G27" i="38"/>
  <c r="G60" i="38" s="1"/>
  <c r="Q17" i="39"/>
  <c r="Q50" i="39" s="1"/>
  <c r="BA38" i="39"/>
  <c r="G18" i="38"/>
  <c r="G51" i="38" s="1"/>
  <c r="BE37" i="38"/>
  <c r="BA40" i="39"/>
  <c r="G27" i="39"/>
  <c r="G60" i="39" s="1"/>
  <c r="BD3" i="38"/>
  <c r="BF3" i="38"/>
  <c r="AZ2" i="38"/>
  <c r="BB2" i="38"/>
  <c r="AA7" i="39"/>
  <c r="AA40" i="39" s="1"/>
  <c r="BA36" i="39"/>
  <c r="AA18" i="38"/>
  <c r="AA51" i="38" s="1"/>
  <c r="BE39" i="38"/>
  <c r="BE36" i="39"/>
  <c r="AA8" i="39"/>
  <c r="AA41" i="39" s="1"/>
  <c r="BF9" i="39"/>
  <c r="BD9" i="39"/>
  <c r="BF5" i="38"/>
  <c r="BD5" i="38"/>
  <c r="BB9" i="39"/>
  <c r="AZ9" i="39"/>
  <c r="AZ8" i="38"/>
  <c r="BB8" i="38"/>
  <c r="AZ5" i="38"/>
  <c r="BB5" i="38"/>
  <c r="Q27" i="39"/>
  <c r="Q60" i="39" s="1"/>
  <c r="BA41" i="39"/>
  <c r="BF8" i="38"/>
  <c r="BD8" i="38"/>
  <c r="BD7" i="39"/>
  <c r="BF7" i="39"/>
  <c r="BA39" i="39"/>
  <c r="AA17" i="39"/>
  <c r="AA50" i="39" s="1"/>
  <c r="BB1" i="39"/>
  <c r="AZ1" i="39"/>
  <c r="E27" i="38"/>
  <c r="E60" i="38" s="1"/>
  <c r="AZ40" i="38"/>
  <c r="BB3" i="38"/>
  <c r="AZ3" i="38"/>
  <c r="BF6" i="38"/>
  <c r="BD6" i="38"/>
  <c r="BB1" i="38"/>
  <c r="AT1" i="38" s="1"/>
  <c r="Q8" i="38"/>
  <c r="Q41" i="38" s="1"/>
  <c r="BE35" i="38"/>
  <c r="BD3" i="39"/>
  <c r="BF3" i="39"/>
  <c r="E7" i="38"/>
  <c r="E40" i="38" s="1"/>
  <c r="AZ34" i="38"/>
  <c r="BE41" i="39"/>
  <c r="Q28" i="39"/>
  <c r="Q61" i="39" s="1"/>
  <c r="AZ3" i="39"/>
  <c r="BB3" i="39"/>
  <c r="AA8" i="38"/>
  <c r="AA41" i="38" s="1"/>
  <c r="BE36" i="38"/>
  <c r="BE42" i="39"/>
  <c r="AA28" i="39"/>
  <c r="AA61" i="39" s="1"/>
  <c r="AA27" i="39"/>
  <c r="AA60" i="39" s="1"/>
  <c r="BA42" i="39"/>
  <c r="BD2" i="38"/>
  <c r="BF2" i="38"/>
  <c r="BA39" i="38"/>
  <c r="AA17" i="38"/>
  <c r="AA50" i="38" s="1"/>
  <c r="BF8" i="39"/>
  <c r="AV8" i="39" s="1"/>
  <c r="BF4" i="39"/>
  <c r="BD4" i="39"/>
  <c r="BD41" i="39"/>
  <c r="AZ4" i="39"/>
  <c r="BB4" i="39"/>
  <c r="BA42" i="38"/>
  <c r="AA27" i="38"/>
  <c r="AA60" i="38" s="1"/>
  <c r="BE7" i="38"/>
  <c r="BF7" i="38"/>
  <c r="BB6" i="38"/>
  <c r="AZ6" i="38"/>
  <c r="BF9" i="38"/>
  <c r="BD9" i="38"/>
  <c r="BF6" i="39"/>
  <c r="BD6" i="39"/>
  <c r="G17" i="39"/>
  <c r="G50" i="39" s="1"/>
  <c r="BA37" i="39"/>
  <c r="O27" i="39"/>
  <c r="O60" i="39" s="1"/>
  <c r="AZ41" i="39"/>
  <c r="Q7" i="38"/>
  <c r="Q40" i="38" s="1"/>
  <c r="BA35" i="38"/>
  <c r="AA28" i="38"/>
  <c r="AA61" i="38" s="1"/>
  <c r="BE42" i="38"/>
  <c r="AZ9" i="38"/>
  <c r="BB9" i="38"/>
  <c r="Q17" i="38"/>
  <c r="Q50" i="38" s="1"/>
  <c r="BA38" i="38"/>
  <c r="BB6" i="39"/>
  <c r="AZ6" i="39"/>
  <c r="BE37" i="39"/>
  <c r="G18" i="39"/>
  <c r="G51" i="39" s="1"/>
  <c r="BF5" i="34"/>
  <c r="BF3" i="34"/>
  <c r="BF8" i="34"/>
  <c r="BF4" i="34"/>
  <c r="BF1" i="34"/>
  <c r="BD2" i="34"/>
  <c r="BD35" i="34" s="1"/>
  <c r="BF2" i="34"/>
  <c r="BD9" i="34"/>
  <c r="BD42" i="34" s="1"/>
  <c r="BF9" i="34"/>
  <c r="BF6" i="34"/>
  <c r="BF3" i="29"/>
  <c r="BF6" i="29"/>
  <c r="BF7" i="29"/>
  <c r="BF4" i="29"/>
  <c r="BF9" i="29"/>
  <c r="BF8" i="29"/>
  <c r="BF5" i="29"/>
  <c r="BF2" i="29"/>
  <c r="BF35" i="29" s="1"/>
  <c r="BD5" i="29"/>
  <c r="BD38" i="29" s="1"/>
  <c r="BD1" i="29"/>
  <c r="BF1" i="29"/>
  <c r="BD7" i="29"/>
  <c r="AA28" i="37"/>
  <c r="AA61" i="37" s="1"/>
  <c r="BF2" i="37"/>
  <c r="AG2" i="37" s="1"/>
  <c r="BF8" i="37"/>
  <c r="AG8" i="37" s="1"/>
  <c r="BB2" i="37"/>
  <c r="AT2" i="37" s="1"/>
  <c r="BB6" i="37"/>
  <c r="AT6" i="37" s="1"/>
  <c r="BF5" i="37"/>
  <c r="AG5" i="37" s="1"/>
  <c r="BB1" i="37"/>
  <c r="BB34" i="37" s="1"/>
  <c r="AZ35" i="37"/>
  <c r="O7" i="37"/>
  <c r="O40" i="37" s="1"/>
  <c r="BF6" i="37"/>
  <c r="AG6" i="37" s="1"/>
  <c r="BA37" i="37"/>
  <c r="G17" i="37"/>
  <c r="G50" i="37" s="1"/>
  <c r="G18" i="37"/>
  <c r="G51" i="37" s="1"/>
  <c r="BE37" i="37"/>
  <c r="AA17" i="37"/>
  <c r="AA50" i="37" s="1"/>
  <c r="BA39" i="37"/>
  <c r="AZ9" i="37"/>
  <c r="BB9" i="37"/>
  <c r="Q7" i="37"/>
  <c r="Q40" i="37" s="1"/>
  <c r="BA35" i="37"/>
  <c r="BD7" i="37"/>
  <c r="BF7" i="37"/>
  <c r="AZ39" i="37"/>
  <c r="Y17" i="37"/>
  <c r="Y50" i="37" s="1"/>
  <c r="BE39" i="37"/>
  <c r="AA18" i="37"/>
  <c r="AA51" i="37" s="1"/>
  <c r="AZ41" i="37"/>
  <c r="O27" i="37"/>
  <c r="O60" i="37" s="1"/>
  <c r="BF9" i="37"/>
  <c r="BD9" i="37"/>
  <c r="BB8" i="37"/>
  <c r="BE35" i="37"/>
  <c r="Q8" i="37"/>
  <c r="Q41" i="37" s="1"/>
  <c r="AZ7" i="37"/>
  <c r="BB7" i="37"/>
  <c r="BF1" i="37"/>
  <c r="AV1" i="37" s="1"/>
  <c r="BD41" i="37"/>
  <c r="BB5" i="37"/>
  <c r="AT5" i="37" s="1"/>
  <c r="BD34" i="37"/>
  <c r="O17" i="37"/>
  <c r="O50" i="37" s="1"/>
  <c r="AZ38" i="37"/>
  <c r="BA36" i="37"/>
  <c r="AA7" i="37"/>
  <c r="AA40" i="37" s="1"/>
  <c r="BD38" i="37"/>
  <c r="BD39" i="37"/>
  <c r="AA8" i="37"/>
  <c r="AA41" i="37" s="1"/>
  <c r="BE36" i="37"/>
  <c r="Q17" i="37"/>
  <c r="Q50" i="37" s="1"/>
  <c r="BA38" i="37"/>
  <c r="BB4" i="37"/>
  <c r="AZ4" i="37"/>
  <c r="BE38" i="37"/>
  <c r="Q18" i="37"/>
  <c r="Q51" i="37" s="1"/>
  <c r="BF4" i="37"/>
  <c r="BD4" i="37"/>
  <c r="E7" i="37"/>
  <c r="E40" i="37" s="1"/>
  <c r="AZ34" i="37"/>
  <c r="BE41" i="37"/>
  <c r="Q28" i="37"/>
  <c r="Q61" i="37" s="1"/>
  <c r="BA34" i="37"/>
  <c r="G7" i="37"/>
  <c r="G40" i="37" s="1"/>
  <c r="G8" i="37"/>
  <c r="G41" i="37" s="1"/>
  <c r="BE34" i="37"/>
  <c r="BA41" i="37"/>
  <c r="Q27" i="37"/>
  <c r="Q60" i="37" s="1"/>
  <c r="BF3" i="37"/>
  <c r="AG3" i="37" s="1"/>
  <c r="BD36" i="37"/>
  <c r="BD35" i="37"/>
  <c r="BB3" i="37"/>
  <c r="AT3" i="37" s="1"/>
  <c r="BA40" i="37"/>
  <c r="G27" i="37"/>
  <c r="G60" i="37" s="1"/>
  <c r="Y7" i="37"/>
  <c r="Y40" i="37" s="1"/>
  <c r="AZ36" i="37"/>
  <c r="G28" i="37"/>
  <c r="G61" i="37" s="1"/>
  <c r="BE40" i="37"/>
  <c r="AA27" i="36"/>
  <c r="AA60" i="36" s="1"/>
  <c r="BA42" i="36"/>
  <c r="AA28" i="36"/>
  <c r="AA61" i="36" s="1"/>
  <c r="BE42" i="36"/>
  <c r="BF7" i="36"/>
  <c r="BD7" i="36"/>
  <c r="BE39" i="36"/>
  <c r="AA18" i="36"/>
  <c r="AA51" i="36" s="1"/>
  <c r="BD6" i="36"/>
  <c r="BF6" i="36"/>
  <c r="BF4" i="36"/>
  <c r="BD4" i="36"/>
  <c r="BA39" i="36"/>
  <c r="AA17" i="36"/>
  <c r="AA50" i="36" s="1"/>
  <c r="BB6" i="36"/>
  <c r="AZ6" i="36"/>
  <c r="BE38" i="36"/>
  <c r="Q18" i="36"/>
  <c r="Q51" i="36" s="1"/>
  <c r="BB4" i="36"/>
  <c r="AZ4" i="36"/>
  <c r="BA38" i="36"/>
  <c r="Q17" i="36"/>
  <c r="Q50" i="36" s="1"/>
  <c r="BA37" i="36"/>
  <c r="G17" i="36"/>
  <c r="G50" i="36" s="1"/>
  <c r="BB9" i="36"/>
  <c r="AZ9" i="36"/>
  <c r="Q27" i="36"/>
  <c r="Q60" i="36" s="1"/>
  <c r="BA41" i="36"/>
  <c r="BB2" i="36"/>
  <c r="AZ2" i="36"/>
  <c r="Q28" i="36"/>
  <c r="Q61" i="36" s="1"/>
  <c r="BE41" i="36"/>
  <c r="BF2" i="36"/>
  <c r="BD2" i="36"/>
  <c r="G18" i="36"/>
  <c r="G51" i="36" s="1"/>
  <c r="BE37" i="36"/>
  <c r="BB3" i="36"/>
  <c r="AZ3" i="36"/>
  <c r="BE35" i="36"/>
  <c r="Q8" i="36"/>
  <c r="Q41" i="36" s="1"/>
  <c r="G8" i="36"/>
  <c r="G41" i="36" s="1"/>
  <c r="BE34" i="36"/>
  <c r="BE42" i="34"/>
  <c r="BF1" i="36"/>
  <c r="BD1" i="36"/>
  <c r="G7" i="36"/>
  <c r="G40" i="36" s="1"/>
  <c r="BA34" i="36"/>
  <c r="BD8" i="36"/>
  <c r="BF8" i="36"/>
  <c r="BB7" i="36"/>
  <c r="AZ7" i="36"/>
  <c r="BF9" i="36"/>
  <c r="BD9" i="36"/>
  <c r="BB8" i="36"/>
  <c r="AZ8" i="36"/>
  <c r="BB5" i="36"/>
  <c r="AZ5" i="36"/>
  <c r="BE40" i="36"/>
  <c r="G28" i="36"/>
  <c r="G61" i="36" s="1"/>
  <c r="BA36" i="36"/>
  <c r="AA7" i="36"/>
  <c r="AA40" i="36" s="1"/>
  <c r="BA35" i="36"/>
  <c r="Q7" i="36"/>
  <c r="Q40" i="36" s="1"/>
  <c r="BF3" i="36"/>
  <c r="BD3" i="36"/>
  <c r="BB1" i="36"/>
  <c r="AZ1" i="36"/>
  <c r="BD5" i="36"/>
  <c r="BF5" i="36"/>
  <c r="G27" i="36"/>
  <c r="G60" i="36" s="1"/>
  <c r="BA40" i="36"/>
  <c r="BE36" i="36"/>
  <c r="AA8" i="36"/>
  <c r="AA41" i="36" s="1"/>
  <c r="AA17" i="34"/>
  <c r="AA50" i="34" s="1"/>
  <c r="BA40" i="34"/>
  <c r="BB7" i="34"/>
  <c r="BB40" i="34" s="1"/>
  <c r="AC27" i="34"/>
  <c r="AC60" i="34" s="1"/>
  <c r="BB42" i="34"/>
  <c r="Q27" i="34"/>
  <c r="Q60" i="34" s="1"/>
  <c r="BA41" i="34"/>
  <c r="BB2" i="34"/>
  <c r="BA2" i="34"/>
  <c r="Q28" i="34"/>
  <c r="Q61" i="34" s="1"/>
  <c r="BE41" i="34"/>
  <c r="BE2" i="34"/>
  <c r="G18" i="34"/>
  <c r="G51" i="34" s="1"/>
  <c r="BE37" i="34"/>
  <c r="BD8" i="34"/>
  <c r="G17" i="34"/>
  <c r="G50" i="34" s="1"/>
  <c r="BA37" i="34"/>
  <c r="AZ8" i="34"/>
  <c r="BB8" i="34"/>
  <c r="BA34" i="34"/>
  <c r="G7" i="34"/>
  <c r="G40" i="34" s="1"/>
  <c r="G8" i="34"/>
  <c r="G41" i="34" s="1"/>
  <c r="BE34" i="34"/>
  <c r="Q18" i="34"/>
  <c r="Q51" i="34" s="1"/>
  <c r="BE38" i="34"/>
  <c r="BD6" i="34"/>
  <c r="AZ4" i="34"/>
  <c r="BB4" i="34"/>
  <c r="BD5" i="34"/>
  <c r="AG7" i="34"/>
  <c r="BD40" i="34"/>
  <c r="AV7" i="34"/>
  <c r="BD4" i="34"/>
  <c r="BB5" i="34"/>
  <c r="AZ5" i="34"/>
  <c r="BF40" i="34"/>
  <c r="I28" i="34"/>
  <c r="I61" i="34" s="1"/>
  <c r="BD3" i="34"/>
  <c r="BB3" i="34"/>
  <c r="AZ3" i="34"/>
  <c r="BA38" i="34"/>
  <c r="Q17" i="34"/>
  <c r="Q50" i="34" s="1"/>
  <c r="AZ42" i="34"/>
  <c r="AT9" i="34"/>
  <c r="Y27" i="34"/>
  <c r="Y60" i="34" s="1"/>
  <c r="BD1" i="34"/>
  <c r="AZ1" i="34"/>
  <c r="BB1" i="34"/>
  <c r="BB6" i="34"/>
  <c r="AZ6" i="34"/>
  <c r="AZ40" i="34"/>
  <c r="E27" i="34"/>
  <c r="E60" i="34" s="1"/>
  <c r="AA8" i="34"/>
  <c r="AA41" i="34" s="1"/>
  <c r="BE36" i="34"/>
  <c r="BA36" i="34"/>
  <c r="AA7" i="34"/>
  <c r="AA40" i="34" s="1"/>
  <c r="BB2" i="29"/>
  <c r="AT2" i="29" s="1"/>
  <c r="AA28" i="29"/>
  <c r="AA61" i="29" s="1"/>
  <c r="BE37" i="29"/>
  <c r="BB5" i="29"/>
  <c r="BB38" i="29" s="1"/>
  <c r="Q17" i="29"/>
  <c r="Q50" i="29" s="1"/>
  <c r="BA38" i="29"/>
  <c r="Q18" i="29"/>
  <c r="Q51" i="29" s="1"/>
  <c r="BE38" i="29"/>
  <c r="O7" i="29"/>
  <c r="O40" i="29" s="1"/>
  <c r="AZ35" i="29"/>
  <c r="BE40" i="29"/>
  <c r="G28" i="29"/>
  <c r="G61" i="29" s="1"/>
  <c r="AZ40" i="29"/>
  <c r="E27" i="29"/>
  <c r="E60" i="29" s="1"/>
  <c r="BD8" i="29"/>
  <c r="BB7" i="29"/>
  <c r="AZ8" i="29"/>
  <c r="BB8" i="29"/>
  <c r="BA34" i="29"/>
  <c r="G7" i="29"/>
  <c r="G40" i="29" s="1"/>
  <c r="G8" i="29"/>
  <c r="G41" i="29" s="1"/>
  <c r="BE34" i="29"/>
  <c r="BA35" i="29"/>
  <c r="Q7" i="29"/>
  <c r="Q40" i="29" s="1"/>
  <c r="Q8" i="29"/>
  <c r="Q41" i="29" s="1"/>
  <c r="BE35" i="29"/>
  <c r="BB1" i="29"/>
  <c r="AT1" i="29" s="1"/>
  <c r="Q28" i="29"/>
  <c r="Q61" i="29" s="1"/>
  <c r="BE41" i="29"/>
  <c r="G27" i="29"/>
  <c r="G60" i="29" s="1"/>
  <c r="BA40" i="29"/>
  <c r="AZ34" i="29"/>
  <c r="E7" i="29"/>
  <c r="E40" i="29" s="1"/>
  <c r="AG2" i="29"/>
  <c r="BD35" i="29"/>
  <c r="BD6" i="29"/>
  <c r="BA41" i="29"/>
  <c r="Q27" i="29"/>
  <c r="Q60" i="29" s="1"/>
  <c r="BB6" i="29"/>
  <c r="AZ6" i="29"/>
  <c r="AZ38" i="29"/>
  <c r="O17" i="29"/>
  <c r="O50" i="29" s="1"/>
  <c r="AA7" i="29"/>
  <c r="AA40" i="29" s="1"/>
  <c r="BA36" i="29"/>
  <c r="BD4" i="29"/>
  <c r="AA8" i="29"/>
  <c r="AA41" i="29" s="1"/>
  <c r="BE36" i="29"/>
  <c r="BB4" i="29"/>
  <c r="AZ4" i="29"/>
  <c r="BB3" i="29"/>
  <c r="AZ3" i="29"/>
  <c r="AA17" i="29"/>
  <c r="AA50" i="29" s="1"/>
  <c r="BA39" i="29"/>
  <c r="BD3" i="29"/>
  <c r="BE39" i="29"/>
  <c r="AA18" i="29"/>
  <c r="AA51" i="29" s="1"/>
  <c r="BD9" i="29"/>
  <c r="BB9" i="29"/>
  <c r="AZ9" i="29"/>
  <c r="BD34" i="29" l="1"/>
  <c r="AG1" i="29"/>
  <c r="BD36" i="44"/>
  <c r="AV3" i="44"/>
  <c r="AG3" i="44"/>
  <c r="O17" i="44"/>
  <c r="O50" i="44" s="1"/>
  <c r="AZ38" i="44"/>
  <c r="AT5" i="44"/>
  <c r="AC8" i="44"/>
  <c r="AC41" i="44" s="1"/>
  <c r="BF36" i="44"/>
  <c r="BB38" i="44"/>
  <c r="S17" i="44"/>
  <c r="S50" i="44" s="1"/>
  <c r="BD37" i="44"/>
  <c r="AG4" i="44"/>
  <c r="AV4" i="44"/>
  <c r="BF38" i="44"/>
  <c r="S18" i="44"/>
  <c r="S51" i="44" s="1"/>
  <c r="BF37" i="44"/>
  <c r="I18" i="44"/>
  <c r="I51" i="44" s="1"/>
  <c r="AG5" i="44"/>
  <c r="BD38" i="44"/>
  <c r="AV5" i="44"/>
  <c r="BF35" i="44"/>
  <c r="S8" i="44"/>
  <c r="S41" i="44" s="1"/>
  <c r="BD34" i="44"/>
  <c r="AG1" i="44"/>
  <c r="AV1" i="44"/>
  <c r="AV2" i="44"/>
  <c r="BD35" i="44"/>
  <c r="AG2" i="44"/>
  <c r="I8" i="44"/>
  <c r="I41" i="44" s="1"/>
  <c r="BF34" i="44"/>
  <c r="AG7" i="44"/>
  <c r="AV7" i="44"/>
  <c r="BD40" i="44"/>
  <c r="AZ36" i="44"/>
  <c r="AT3" i="44"/>
  <c r="Y7" i="44"/>
  <c r="Y40" i="44" s="1"/>
  <c r="AC7" i="44"/>
  <c r="AC40" i="44" s="1"/>
  <c r="BB36" i="44"/>
  <c r="I28" i="44"/>
  <c r="I61" i="44" s="1"/>
  <c r="BF40" i="44"/>
  <c r="E27" i="44"/>
  <c r="E60" i="44" s="1"/>
  <c r="AZ40" i="44"/>
  <c r="AT7" i="44"/>
  <c r="I27" i="44"/>
  <c r="I60" i="44" s="1"/>
  <c r="BB40" i="44"/>
  <c r="AG6" i="44"/>
  <c r="BD39" i="44"/>
  <c r="AV6" i="44"/>
  <c r="AC18" i="44"/>
  <c r="AC51" i="44" s="1"/>
  <c r="BF39" i="44"/>
  <c r="BB39" i="44"/>
  <c r="AC17" i="44"/>
  <c r="AC50" i="44" s="1"/>
  <c r="AZ41" i="44"/>
  <c r="O27" i="44"/>
  <c r="O60" i="44" s="1"/>
  <c r="AT8" i="44"/>
  <c r="E7" i="44"/>
  <c r="E40" i="44" s="1"/>
  <c r="AZ34" i="44"/>
  <c r="AT1" i="44"/>
  <c r="BB41" i="44"/>
  <c r="S27" i="44"/>
  <c r="S60" i="44" s="1"/>
  <c r="BB34" i="44"/>
  <c r="I7" i="44"/>
  <c r="I40" i="44" s="1"/>
  <c r="BF41" i="44"/>
  <c r="S28" i="44"/>
  <c r="S61" i="44" s="1"/>
  <c r="AV8" i="44"/>
  <c r="AG8" i="44"/>
  <c r="BD41" i="44"/>
  <c r="AT4" i="44"/>
  <c r="AZ37" i="44"/>
  <c r="E17" i="44"/>
  <c r="E50" i="44" s="1"/>
  <c r="BB42" i="44"/>
  <c r="AC27" i="44"/>
  <c r="AC60" i="44" s="1"/>
  <c r="AZ39" i="44"/>
  <c r="Y17" i="44"/>
  <c r="Y50" i="44" s="1"/>
  <c r="AT6" i="44"/>
  <c r="BB37" i="44"/>
  <c r="I17" i="44"/>
  <c r="I50" i="44" s="1"/>
  <c r="Y27" i="44"/>
  <c r="Y60" i="44" s="1"/>
  <c r="AT9" i="44"/>
  <c r="AZ42" i="44"/>
  <c r="AT2" i="44"/>
  <c r="AZ35" i="44"/>
  <c r="O7" i="44"/>
  <c r="O40" i="44" s="1"/>
  <c r="BD42" i="44"/>
  <c r="AG9" i="44"/>
  <c r="AV9" i="44"/>
  <c r="BB35" i="44"/>
  <c r="S7" i="44"/>
  <c r="S40" i="44" s="1"/>
  <c r="AC28" i="44"/>
  <c r="AC61" i="44" s="1"/>
  <c r="BF42" i="44"/>
  <c r="BF37" i="43"/>
  <c r="I18" i="43"/>
  <c r="I51" i="43" s="1"/>
  <c r="BB37" i="43"/>
  <c r="I17" i="43"/>
  <c r="I50" i="43" s="1"/>
  <c r="AT1" i="43"/>
  <c r="AT34" i="43" s="1"/>
  <c r="BB34" i="43"/>
  <c r="AV1" i="43"/>
  <c r="AV34" i="43" s="1"/>
  <c r="BF34" i="43"/>
  <c r="AV39" i="43"/>
  <c r="AL6" i="43"/>
  <c r="AJ6" i="43"/>
  <c r="AX6" i="43"/>
  <c r="AT39" i="43"/>
  <c r="BB35" i="43"/>
  <c r="S7" i="43"/>
  <c r="S40" i="43" s="1"/>
  <c r="AZ35" i="43"/>
  <c r="O7" i="43"/>
  <c r="O40" i="43" s="1"/>
  <c r="AT2" i="43"/>
  <c r="BF35" i="43"/>
  <c r="S8" i="43"/>
  <c r="S41" i="43" s="1"/>
  <c r="BF42" i="43"/>
  <c r="AC28" i="43"/>
  <c r="AC61" i="43" s="1"/>
  <c r="I27" i="43"/>
  <c r="I60" i="43" s="1"/>
  <c r="BB40" i="43"/>
  <c r="BE42" i="43"/>
  <c r="AA28" i="43"/>
  <c r="AA61" i="43" s="1"/>
  <c r="AG9" i="43"/>
  <c r="AV9" i="43"/>
  <c r="AZ40" i="43"/>
  <c r="AT7" i="43"/>
  <c r="E27" i="43"/>
  <c r="E60" i="43" s="1"/>
  <c r="AG7" i="43"/>
  <c r="BD40" i="43"/>
  <c r="AV7" i="43"/>
  <c r="AC18" i="43"/>
  <c r="AC51" i="43" s="1"/>
  <c r="BF39" i="43"/>
  <c r="U47" i="43"/>
  <c r="U14" i="43"/>
  <c r="AG39" i="43"/>
  <c r="BF40" i="43"/>
  <c r="I28" i="43"/>
  <c r="I61" i="43" s="1"/>
  <c r="BD35" i="43"/>
  <c r="AG2" i="43"/>
  <c r="AV2" i="43"/>
  <c r="AV5" i="43"/>
  <c r="AG5" i="43"/>
  <c r="BD38" i="43"/>
  <c r="AV3" i="43"/>
  <c r="BD36" i="43"/>
  <c r="AG3" i="43"/>
  <c r="S18" i="43"/>
  <c r="S51" i="43" s="1"/>
  <c r="BF38" i="43"/>
  <c r="AC8" i="43"/>
  <c r="AC41" i="43" s="1"/>
  <c r="BF36" i="43"/>
  <c r="AL4" i="43"/>
  <c r="AV37" i="43"/>
  <c r="O17" i="43"/>
  <c r="O50" i="43" s="1"/>
  <c r="AT5" i="43"/>
  <c r="AZ38" i="43"/>
  <c r="AC27" i="43"/>
  <c r="AC60" i="43" s="1"/>
  <c r="BB42" i="43"/>
  <c r="A14" i="43"/>
  <c r="A47" i="43"/>
  <c r="AG37" i="43"/>
  <c r="BB38" i="43"/>
  <c r="S17" i="43"/>
  <c r="S50" i="43" s="1"/>
  <c r="AA27" i="43"/>
  <c r="AA60" i="43" s="1"/>
  <c r="BA42" i="43"/>
  <c r="AT9" i="43"/>
  <c r="O27" i="43"/>
  <c r="O60" i="43" s="1"/>
  <c r="AZ41" i="43"/>
  <c r="AT8" i="43"/>
  <c r="AG34" i="43"/>
  <c r="AX52" i="43"/>
  <c r="A37" i="43"/>
  <c r="A4" i="43"/>
  <c r="S27" i="43"/>
  <c r="S60" i="43" s="1"/>
  <c r="BB41" i="43"/>
  <c r="BB39" i="43"/>
  <c r="AC17" i="43"/>
  <c r="AC50" i="43" s="1"/>
  <c r="S28" i="43"/>
  <c r="S61" i="43" s="1"/>
  <c r="BF41" i="43"/>
  <c r="AG8" i="43"/>
  <c r="BD41" i="43"/>
  <c r="AV8" i="43"/>
  <c r="Y7" i="43"/>
  <c r="Y40" i="43" s="1"/>
  <c r="AT3" i="43"/>
  <c r="AZ36" i="43"/>
  <c r="AC7" i="43"/>
  <c r="AC40" i="43" s="1"/>
  <c r="BB36" i="43"/>
  <c r="AJ4" i="43"/>
  <c r="AT37" i="43"/>
  <c r="AX4" i="43"/>
  <c r="AG1" i="42"/>
  <c r="AG34" i="42" s="1"/>
  <c r="I8" i="42"/>
  <c r="I41" i="42" s="1"/>
  <c r="AV1" i="42"/>
  <c r="AL1" i="42" s="1"/>
  <c r="I7" i="42"/>
  <c r="I40" i="42" s="1"/>
  <c r="BB34" i="42"/>
  <c r="AT6" i="42"/>
  <c r="Y17" i="42"/>
  <c r="Y50" i="42" s="1"/>
  <c r="AZ39" i="42"/>
  <c r="BF36" i="42"/>
  <c r="AC8" i="42"/>
  <c r="AC41" i="42" s="1"/>
  <c r="BD36" i="42"/>
  <c r="AG3" i="42"/>
  <c r="AV3" i="42"/>
  <c r="E17" i="42"/>
  <c r="E50" i="42" s="1"/>
  <c r="AZ37" i="42"/>
  <c r="AT4" i="42"/>
  <c r="AZ36" i="42"/>
  <c r="Y7" i="42"/>
  <c r="Y40" i="42" s="1"/>
  <c r="AT3" i="42"/>
  <c r="AG9" i="42"/>
  <c r="AV9" i="42"/>
  <c r="BD42" i="42"/>
  <c r="BD41" i="42"/>
  <c r="AV8" i="42"/>
  <c r="AG8" i="42"/>
  <c r="BF41" i="42"/>
  <c r="S28" i="42"/>
  <c r="S61" i="42" s="1"/>
  <c r="AC17" i="42"/>
  <c r="AC50" i="42" s="1"/>
  <c r="BB39" i="42"/>
  <c r="BD38" i="42"/>
  <c r="AV5" i="42"/>
  <c r="AG5" i="42"/>
  <c r="AT8" i="42"/>
  <c r="AZ41" i="42"/>
  <c r="O27" i="42"/>
  <c r="O60" i="42" s="1"/>
  <c r="S18" i="42"/>
  <c r="S51" i="42" s="1"/>
  <c r="BF38" i="42"/>
  <c r="S27" i="42"/>
  <c r="S60" i="42" s="1"/>
  <c r="BB41" i="42"/>
  <c r="I17" i="42"/>
  <c r="I50" i="42" s="1"/>
  <c r="BB37" i="42"/>
  <c r="BB36" i="42"/>
  <c r="AC7" i="42"/>
  <c r="AC40" i="42" s="1"/>
  <c r="AC28" i="42"/>
  <c r="AC61" i="42" s="1"/>
  <c r="BF42" i="42"/>
  <c r="AT7" i="42"/>
  <c r="AZ40" i="42"/>
  <c r="E27" i="42"/>
  <c r="E60" i="42" s="1"/>
  <c r="Y27" i="42"/>
  <c r="Y60" i="42" s="1"/>
  <c r="AZ42" i="42"/>
  <c r="AT9" i="42"/>
  <c r="BB40" i="42"/>
  <c r="I27" i="42"/>
  <c r="I60" i="42" s="1"/>
  <c r="AC27" i="42"/>
  <c r="AC60" i="42" s="1"/>
  <c r="BB42" i="42"/>
  <c r="BD37" i="42"/>
  <c r="AV4" i="42"/>
  <c r="AG4" i="42"/>
  <c r="BF39" i="42"/>
  <c r="AC18" i="42"/>
  <c r="AC51" i="42" s="1"/>
  <c r="BB35" i="42"/>
  <c r="S7" i="42"/>
  <c r="S40" i="42" s="1"/>
  <c r="O17" i="42"/>
  <c r="O50" i="42" s="1"/>
  <c r="AZ38" i="42"/>
  <c r="AT5" i="42"/>
  <c r="AT2" i="42"/>
  <c r="O7" i="42"/>
  <c r="O40" i="42" s="1"/>
  <c r="AZ35" i="42"/>
  <c r="S17" i="42"/>
  <c r="S50" i="42" s="1"/>
  <c r="BB38" i="42"/>
  <c r="BF40" i="42"/>
  <c r="I28" i="42"/>
  <c r="I61" i="42" s="1"/>
  <c r="BD35" i="42"/>
  <c r="AV2" i="42"/>
  <c r="AG2" i="42"/>
  <c r="AV6" i="42"/>
  <c r="BD39" i="42"/>
  <c r="AG6" i="42"/>
  <c r="AV7" i="42"/>
  <c r="BD40" i="42"/>
  <c r="AG7" i="42"/>
  <c r="BF35" i="42"/>
  <c r="S8" i="42"/>
  <c r="S41" i="42" s="1"/>
  <c r="BF37" i="42"/>
  <c r="I18" i="42"/>
  <c r="I51" i="42" s="1"/>
  <c r="AJ1" i="42"/>
  <c r="AT34" i="42"/>
  <c r="AT8" i="39"/>
  <c r="AT41" i="39" s="1"/>
  <c r="AG8" i="39"/>
  <c r="K57" i="39" s="1"/>
  <c r="BB40" i="38"/>
  <c r="BB41" i="39"/>
  <c r="AT7" i="38"/>
  <c r="AJ7" i="38" s="1"/>
  <c r="AV41" i="39"/>
  <c r="AL8" i="39"/>
  <c r="BB42" i="38"/>
  <c r="AC27" i="38"/>
  <c r="AC60" i="38" s="1"/>
  <c r="I28" i="38"/>
  <c r="I61" i="38" s="1"/>
  <c r="BF40" i="38"/>
  <c r="BF41" i="38"/>
  <c r="S28" i="38"/>
  <c r="S61" i="38" s="1"/>
  <c r="BB37" i="38"/>
  <c r="I17" i="38"/>
  <c r="I50" i="38" s="1"/>
  <c r="BB36" i="39"/>
  <c r="AC7" i="39"/>
  <c r="AC40" i="39" s="1"/>
  <c r="S17" i="39"/>
  <c r="S50" i="39" s="1"/>
  <c r="BB38" i="39"/>
  <c r="Y7" i="39"/>
  <c r="Y40" i="39" s="1"/>
  <c r="AT3" i="39"/>
  <c r="AZ36" i="39"/>
  <c r="AT1" i="39"/>
  <c r="E7" i="39"/>
  <c r="E40" i="39" s="1"/>
  <c r="AZ34" i="39"/>
  <c r="O17" i="39"/>
  <c r="O50" i="39" s="1"/>
  <c r="AT5" i="39"/>
  <c r="AZ38" i="39"/>
  <c r="AZ42" i="38"/>
  <c r="AT9" i="38"/>
  <c r="Y27" i="38"/>
  <c r="Y60" i="38" s="1"/>
  <c r="AZ37" i="38"/>
  <c r="E17" i="38"/>
  <c r="E50" i="38" s="1"/>
  <c r="AT4" i="38"/>
  <c r="BB34" i="39"/>
  <c r="I7" i="39"/>
  <c r="I40" i="39" s="1"/>
  <c r="BB35" i="39"/>
  <c r="S7" i="39"/>
  <c r="S40" i="39" s="1"/>
  <c r="AT2" i="39"/>
  <c r="AZ35" i="39"/>
  <c r="O7" i="39"/>
  <c r="O40" i="39" s="1"/>
  <c r="BB37" i="39"/>
  <c r="I17" i="39"/>
  <c r="I50" i="39" s="1"/>
  <c r="O17" i="38"/>
  <c r="O50" i="38" s="1"/>
  <c r="AT5" i="38"/>
  <c r="AZ38" i="38"/>
  <c r="AJ1" i="38"/>
  <c r="AT34" i="38"/>
  <c r="I8" i="38"/>
  <c r="I41" i="38" s="1"/>
  <c r="BF34" i="38"/>
  <c r="BE34" i="38"/>
  <c r="G8" i="38"/>
  <c r="G41" i="38" s="1"/>
  <c r="AV1" i="38"/>
  <c r="AX1" i="38" s="1"/>
  <c r="AG1" i="38"/>
  <c r="BB35" i="38"/>
  <c r="S7" i="38"/>
  <c r="S40" i="38" s="1"/>
  <c r="I8" i="39"/>
  <c r="I41" i="39" s="1"/>
  <c r="BF34" i="39"/>
  <c r="S27" i="38"/>
  <c r="S60" i="38" s="1"/>
  <c r="BB41" i="38"/>
  <c r="AT2" i="38"/>
  <c r="AZ35" i="38"/>
  <c r="O7" i="38"/>
  <c r="O40" i="38" s="1"/>
  <c r="AG1" i="39"/>
  <c r="BD34" i="39"/>
  <c r="AV1" i="39"/>
  <c r="AZ41" i="38"/>
  <c r="O27" i="38"/>
  <c r="O60" i="38" s="1"/>
  <c r="AT8" i="38"/>
  <c r="AC8" i="38"/>
  <c r="AC41" i="38" s="1"/>
  <c r="BF36" i="38"/>
  <c r="BD37" i="38"/>
  <c r="AG4" i="38"/>
  <c r="AV4" i="38"/>
  <c r="BF38" i="39"/>
  <c r="S18" i="39"/>
  <c r="S51" i="39" s="1"/>
  <c r="AG4" i="39"/>
  <c r="AV4" i="39"/>
  <c r="BD37" i="39"/>
  <c r="BF36" i="39"/>
  <c r="AC8" i="39"/>
  <c r="AC41" i="39" s="1"/>
  <c r="AT9" i="39"/>
  <c r="Y27" i="39"/>
  <c r="Y60" i="39" s="1"/>
  <c r="AZ42" i="39"/>
  <c r="AG3" i="38"/>
  <c r="AV3" i="38"/>
  <c r="BD36" i="38"/>
  <c r="BF37" i="38"/>
  <c r="I18" i="38"/>
  <c r="I51" i="38" s="1"/>
  <c r="AG5" i="39"/>
  <c r="AV5" i="39"/>
  <c r="BD38" i="39"/>
  <c r="G28" i="38"/>
  <c r="G61" i="38" s="1"/>
  <c r="BE40" i="38"/>
  <c r="AV7" i="38"/>
  <c r="AG7" i="38"/>
  <c r="AT4" i="39"/>
  <c r="AZ37" i="39"/>
  <c r="E17" i="39"/>
  <c r="E50" i="39" s="1"/>
  <c r="AG6" i="39"/>
  <c r="AV6" i="39"/>
  <c r="BD39" i="39"/>
  <c r="S18" i="38"/>
  <c r="S51" i="38" s="1"/>
  <c r="BF38" i="38"/>
  <c r="AC27" i="39"/>
  <c r="AC60" i="39" s="1"/>
  <c r="BB42" i="39"/>
  <c r="BB34" i="38"/>
  <c r="I7" i="38"/>
  <c r="I40" i="38" s="1"/>
  <c r="S8" i="38"/>
  <c r="S41" i="38" s="1"/>
  <c r="BF35" i="38"/>
  <c r="AG6" i="38"/>
  <c r="AV6" i="38"/>
  <c r="BD39" i="38"/>
  <c r="AG7" i="39"/>
  <c r="BD40" i="39"/>
  <c r="AV7" i="39"/>
  <c r="BF37" i="39"/>
  <c r="I18" i="39"/>
  <c r="I51" i="39" s="1"/>
  <c r="BF41" i="39"/>
  <c r="S28" i="39"/>
  <c r="S61" i="39" s="1"/>
  <c r="AG2" i="38"/>
  <c r="AV2" i="38"/>
  <c r="BD35" i="38"/>
  <c r="AC18" i="38"/>
  <c r="AC51" i="38" s="1"/>
  <c r="BF39" i="38"/>
  <c r="AC18" i="39"/>
  <c r="AC51" i="39" s="1"/>
  <c r="BF39" i="39"/>
  <c r="I28" i="39"/>
  <c r="I61" i="39" s="1"/>
  <c r="BF40" i="39"/>
  <c r="Y17" i="39"/>
  <c r="Y50" i="39" s="1"/>
  <c r="AT6" i="39"/>
  <c r="AZ39" i="39"/>
  <c r="AG9" i="38"/>
  <c r="AV9" i="38"/>
  <c r="BD42" i="38"/>
  <c r="AT3" i="38"/>
  <c r="Y7" i="38"/>
  <c r="Y40" i="38" s="1"/>
  <c r="AZ36" i="38"/>
  <c r="AV9" i="39"/>
  <c r="AG9" i="39"/>
  <c r="BD42" i="39"/>
  <c r="BF35" i="39"/>
  <c r="S8" i="39"/>
  <c r="S41" i="39" s="1"/>
  <c r="I27" i="39"/>
  <c r="I60" i="39" s="1"/>
  <c r="BB40" i="39"/>
  <c r="AV5" i="38"/>
  <c r="AG5" i="38"/>
  <c r="BD38" i="38"/>
  <c r="AC17" i="39"/>
  <c r="AC50" i="39" s="1"/>
  <c r="BB39" i="39"/>
  <c r="AC28" i="38"/>
  <c r="AC61" i="38" s="1"/>
  <c r="BF42" i="38"/>
  <c r="AC7" i="38"/>
  <c r="AC40" i="38" s="1"/>
  <c r="BB36" i="38"/>
  <c r="BF42" i="39"/>
  <c r="AC28" i="39"/>
  <c r="AC61" i="39" s="1"/>
  <c r="AV2" i="39"/>
  <c r="AG2" i="39"/>
  <c r="BD35" i="39"/>
  <c r="E27" i="39"/>
  <c r="E60" i="39" s="1"/>
  <c r="AZ40" i="39"/>
  <c r="AT7" i="39"/>
  <c r="Y17" i="38"/>
  <c r="Y50" i="38" s="1"/>
  <c r="AT6" i="38"/>
  <c r="AZ39" i="38"/>
  <c r="S17" i="38"/>
  <c r="S50" i="38" s="1"/>
  <c r="BB38" i="38"/>
  <c r="BD36" i="39"/>
  <c r="AV3" i="39"/>
  <c r="AG3" i="39"/>
  <c r="BB39" i="38"/>
  <c r="AC17" i="38"/>
  <c r="AC50" i="38" s="1"/>
  <c r="AG8" i="38"/>
  <c r="AV8" i="38"/>
  <c r="BD41" i="38"/>
  <c r="AG9" i="34"/>
  <c r="U24" i="34" s="1"/>
  <c r="AV9" i="34"/>
  <c r="AX9" i="34" s="1"/>
  <c r="AG5" i="29"/>
  <c r="K14" i="29" s="1"/>
  <c r="AV5" i="29"/>
  <c r="AL5" i="29" s="1"/>
  <c r="AV1" i="29"/>
  <c r="AL1" i="29" s="1"/>
  <c r="AV3" i="29"/>
  <c r="AV7" i="29"/>
  <c r="AV40" i="29" s="1"/>
  <c r="BD40" i="29"/>
  <c r="AG7" i="29"/>
  <c r="A57" i="29" s="1"/>
  <c r="AV2" i="29"/>
  <c r="AL2" i="29" s="1"/>
  <c r="BB35" i="37"/>
  <c r="S7" i="37"/>
  <c r="S40" i="37" s="1"/>
  <c r="AV3" i="37"/>
  <c r="AV36" i="37" s="1"/>
  <c r="AV2" i="37"/>
  <c r="AL2" i="37" s="1"/>
  <c r="S18" i="37"/>
  <c r="S51" i="37" s="1"/>
  <c r="BF38" i="37"/>
  <c r="I7" i="37"/>
  <c r="I40" i="37" s="1"/>
  <c r="BF41" i="37"/>
  <c r="AT1" i="37"/>
  <c r="AX1" i="37" s="1"/>
  <c r="S28" i="37"/>
  <c r="S61" i="37" s="1"/>
  <c r="AV8" i="37"/>
  <c r="AL8" i="37" s="1"/>
  <c r="BB39" i="37"/>
  <c r="S8" i="37"/>
  <c r="S41" i="37" s="1"/>
  <c r="BF35" i="37"/>
  <c r="AC17" i="37"/>
  <c r="AC50" i="37" s="1"/>
  <c r="AV5" i="37"/>
  <c r="AV38" i="37" s="1"/>
  <c r="AV6" i="37"/>
  <c r="AL6" i="37" s="1"/>
  <c r="AT36" i="37"/>
  <c r="AJ3" i="37"/>
  <c r="AT38" i="37"/>
  <c r="AJ5" i="37"/>
  <c r="I28" i="37"/>
  <c r="I61" i="37" s="1"/>
  <c r="BF40" i="37"/>
  <c r="AV7" i="37"/>
  <c r="BD40" i="37"/>
  <c r="AG7" i="37"/>
  <c r="BF34" i="37"/>
  <c r="I8" i="37"/>
  <c r="I41" i="37" s="1"/>
  <c r="AJ6" i="37"/>
  <c r="AT39" i="37"/>
  <c r="AL1" i="37"/>
  <c r="AV34" i="37"/>
  <c r="AG1" i="37"/>
  <c r="K37" i="37"/>
  <c r="AG35" i="37"/>
  <c r="K4" i="37"/>
  <c r="E17" i="37"/>
  <c r="E50" i="37" s="1"/>
  <c r="AZ37" i="37"/>
  <c r="AT4" i="37"/>
  <c r="S17" i="37"/>
  <c r="S50" i="37" s="1"/>
  <c r="BB38" i="37"/>
  <c r="BB37" i="37"/>
  <c r="I17" i="37"/>
  <c r="I50" i="37" s="1"/>
  <c r="Y27" i="37"/>
  <c r="Y60" i="37" s="1"/>
  <c r="AZ42" i="37"/>
  <c r="AT9" i="37"/>
  <c r="BD37" i="37"/>
  <c r="AG4" i="37"/>
  <c r="AV4" i="37"/>
  <c r="AC7" i="37"/>
  <c r="AC40" i="37" s="1"/>
  <c r="BB36" i="37"/>
  <c r="AC27" i="37"/>
  <c r="AC60" i="37" s="1"/>
  <c r="BB42" i="37"/>
  <c r="I18" i="37"/>
  <c r="I51" i="37" s="1"/>
  <c r="BF37" i="37"/>
  <c r="AC8" i="37"/>
  <c r="AC41" i="37" s="1"/>
  <c r="BF36" i="37"/>
  <c r="U47" i="37"/>
  <c r="U14" i="37"/>
  <c r="AG39" i="37"/>
  <c r="S27" i="37"/>
  <c r="S60" i="37" s="1"/>
  <c r="BB41" i="37"/>
  <c r="BD42" i="37"/>
  <c r="AV9" i="37"/>
  <c r="AG9" i="37"/>
  <c r="BF39" i="37"/>
  <c r="AC18" i="37"/>
  <c r="AC51" i="37" s="1"/>
  <c r="K57" i="37"/>
  <c r="AG41" i="37"/>
  <c r="K24" i="37"/>
  <c r="U37" i="37"/>
  <c r="AG36" i="37"/>
  <c r="U4" i="37"/>
  <c r="BB40" i="37"/>
  <c r="I27" i="37"/>
  <c r="I60" i="37" s="1"/>
  <c r="AT7" i="37"/>
  <c r="AZ40" i="37"/>
  <c r="E27" i="37"/>
  <c r="E60" i="37" s="1"/>
  <c r="BF42" i="37"/>
  <c r="AC28" i="37"/>
  <c r="AC61" i="37" s="1"/>
  <c r="AG38" i="37"/>
  <c r="K47" i="37"/>
  <c r="K14" i="37"/>
  <c r="AT8" i="37"/>
  <c r="AJ2" i="37"/>
  <c r="AT35" i="37"/>
  <c r="O17" i="36"/>
  <c r="O50" i="36" s="1"/>
  <c r="AT5" i="36"/>
  <c r="AZ38" i="36"/>
  <c r="AV8" i="36"/>
  <c r="AG8" i="36"/>
  <c r="BD41" i="36"/>
  <c r="S18" i="36"/>
  <c r="S51" i="36" s="1"/>
  <c r="BF38" i="36"/>
  <c r="E7" i="36"/>
  <c r="E40" i="36" s="1"/>
  <c r="AZ34" i="36"/>
  <c r="AT1" i="36"/>
  <c r="AV3" i="36"/>
  <c r="BD36" i="36"/>
  <c r="AG3" i="36"/>
  <c r="BF36" i="36"/>
  <c r="AC8" i="36"/>
  <c r="AC41" i="36" s="1"/>
  <c r="AT6" i="36"/>
  <c r="AZ39" i="36"/>
  <c r="Y17" i="36"/>
  <c r="Y50" i="36" s="1"/>
  <c r="BB37" i="36"/>
  <c r="I17" i="36"/>
  <c r="I50" i="36" s="1"/>
  <c r="BB39" i="36"/>
  <c r="AC17" i="36"/>
  <c r="AC50" i="36" s="1"/>
  <c r="AT3" i="36"/>
  <c r="AZ36" i="36"/>
  <c r="Y7" i="36"/>
  <c r="Y40" i="36" s="1"/>
  <c r="AC7" i="36"/>
  <c r="AC40" i="36" s="1"/>
  <c r="BB36" i="36"/>
  <c r="AG4" i="36"/>
  <c r="BD37" i="36"/>
  <c r="AV4" i="36"/>
  <c r="I7" i="36"/>
  <c r="I40" i="36" s="1"/>
  <c r="BB34" i="36"/>
  <c r="BF37" i="36"/>
  <c r="I18" i="36"/>
  <c r="I51" i="36" s="1"/>
  <c r="BD34" i="36"/>
  <c r="AV1" i="36"/>
  <c r="AG1" i="36"/>
  <c r="BF39" i="36"/>
  <c r="AC18" i="36"/>
  <c r="AC51" i="36" s="1"/>
  <c r="AT4" i="36"/>
  <c r="AZ37" i="36"/>
  <c r="E17" i="36"/>
  <c r="E50" i="36" s="1"/>
  <c r="AV2" i="36"/>
  <c r="BD35" i="36"/>
  <c r="AG2" i="36"/>
  <c r="AV5" i="36"/>
  <c r="BD38" i="36"/>
  <c r="AG5" i="36"/>
  <c r="BF35" i="36"/>
  <c r="S8" i="36"/>
  <c r="S41" i="36" s="1"/>
  <c r="AG7" i="36"/>
  <c r="BD40" i="36"/>
  <c r="AV7" i="36"/>
  <c r="BD42" i="36"/>
  <c r="AV9" i="36"/>
  <c r="AG9" i="36"/>
  <c r="AZ40" i="36"/>
  <c r="E27" i="36"/>
  <c r="E60" i="36" s="1"/>
  <c r="AT7" i="36"/>
  <c r="BB38" i="36"/>
  <c r="S17" i="36"/>
  <c r="S50" i="36" s="1"/>
  <c r="AT8" i="36"/>
  <c r="O27" i="36"/>
  <c r="O60" i="36" s="1"/>
  <c r="AZ41" i="36"/>
  <c r="S27" i="36"/>
  <c r="S60" i="36" s="1"/>
  <c r="BB41" i="36"/>
  <c r="BB35" i="36"/>
  <c r="S7" i="36"/>
  <c r="S40" i="36" s="1"/>
  <c r="BF42" i="36"/>
  <c r="AC28" i="36"/>
  <c r="AC61" i="36" s="1"/>
  <c r="AC28" i="34"/>
  <c r="AC61" i="34" s="1"/>
  <c r="BB40" i="36"/>
  <c r="I27" i="36"/>
  <c r="I60" i="36" s="1"/>
  <c r="AZ42" i="36"/>
  <c r="Y27" i="36"/>
  <c r="Y60" i="36" s="1"/>
  <c r="AT9" i="36"/>
  <c r="BF34" i="36"/>
  <c r="I8" i="36"/>
  <c r="I41" i="36" s="1"/>
  <c r="AG6" i="36"/>
  <c r="AV6" i="36"/>
  <c r="BD39" i="36"/>
  <c r="AT2" i="36"/>
  <c r="AZ35" i="36"/>
  <c r="O7" i="36"/>
  <c r="O40" i="36" s="1"/>
  <c r="BF40" i="36"/>
  <c r="I28" i="36"/>
  <c r="I61" i="36" s="1"/>
  <c r="BF42" i="34"/>
  <c r="S28" i="36"/>
  <c r="S61" i="36" s="1"/>
  <c r="BF41" i="36"/>
  <c r="BB42" i="36"/>
  <c r="AC27" i="36"/>
  <c r="AC60" i="36" s="1"/>
  <c r="AT7" i="34"/>
  <c r="AT40" i="34" s="1"/>
  <c r="I27" i="34"/>
  <c r="I60" i="34" s="1"/>
  <c r="AL7" i="34"/>
  <c r="AV40" i="34"/>
  <c r="A57" i="34"/>
  <c r="AG40" i="34"/>
  <c r="A24" i="34"/>
  <c r="AZ36" i="34"/>
  <c r="AT3" i="34"/>
  <c r="Y7" i="34"/>
  <c r="Y40" i="34" s="1"/>
  <c r="AC7" i="34"/>
  <c r="AC40" i="34" s="1"/>
  <c r="BB36" i="34"/>
  <c r="BF36" i="34"/>
  <c r="AC8" i="34"/>
  <c r="AC41" i="34" s="1"/>
  <c r="BD41" i="34"/>
  <c r="AV8" i="34"/>
  <c r="AG8" i="34"/>
  <c r="AT5" i="34"/>
  <c r="AZ38" i="34"/>
  <c r="O17" i="34"/>
  <c r="O50" i="34" s="1"/>
  <c r="BF41" i="34"/>
  <c r="S28" i="34"/>
  <c r="S61" i="34" s="1"/>
  <c r="AV4" i="34"/>
  <c r="AG4" i="34"/>
  <c r="BD37" i="34"/>
  <c r="O27" i="34"/>
  <c r="O60" i="34" s="1"/>
  <c r="AT8" i="34"/>
  <c r="AZ41" i="34"/>
  <c r="BB38" i="34"/>
  <c r="S17" i="34"/>
  <c r="S50" i="34" s="1"/>
  <c r="I18" i="34"/>
  <c r="I51" i="34" s="1"/>
  <c r="BF37" i="34"/>
  <c r="S8" i="34"/>
  <c r="S41" i="34" s="1"/>
  <c r="BF35" i="34"/>
  <c r="AZ34" i="34"/>
  <c r="E7" i="34"/>
  <c r="E40" i="34" s="1"/>
  <c r="AT1" i="34"/>
  <c r="AG5" i="34"/>
  <c r="AV5" i="34"/>
  <c r="BD38" i="34"/>
  <c r="BA35" i="34"/>
  <c r="Q7" i="34"/>
  <c r="Q40" i="34" s="1"/>
  <c r="AT2" i="34"/>
  <c r="AZ39" i="34"/>
  <c r="AT6" i="34"/>
  <c r="Y17" i="34"/>
  <c r="Y50" i="34" s="1"/>
  <c r="BB39" i="34"/>
  <c r="AC17" i="34"/>
  <c r="AC50" i="34" s="1"/>
  <c r="BE35" i="34"/>
  <c r="Q8" i="34"/>
  <c r="Q41" i="34" s="1"/>
  <c r="AG2" i="34"/>
  <c r="AV2" i="34"/>
  <c r="BB35" i="34"/>
  <c r="S7" i="34"/>
  <c r="S40" i="34" s="1"/>
  <c r="I17" i="34"/>
  <c r="I50" i="34" s="1"/>
  <c r="BB37" i="34"/>
  <c r="AV1" i="34"/>
  <c r="AG1" i="34"/>
  <c r="BD34" i="34"/>
  <c r="AC18" i="34"/>
  <c r="AC51" i="34" s="1"/>
  <c r="BF39" i="34"/>
  <c r="I8" i="34"/>
  <c r="I41" i="34" s="1"/>
  <c r="BF34" i="34"/>
  <c r="BD39" i="34"/>
  <c r="AV6" i="34"/>
  <c r="AG6" i="34"/>
  <c r="S27" i="34"/>
  <c r="S60" i="34" s="1"/>
  <c r="BB41" i="34"/>
  <c r="AG3" i="34"/>
  <c r="BD36" i="34"/>
  <c r="AV3" i="34"/>
  <c r="I7" i="34"/>
  <c r="I40" i="34" s="1"/>
  <c r="BB34" i="34"/>
  <c r="BF38" i="34"/>
  <c r="S18" i="34"/>
  <c r="S51" i="34" s="1"/>
  <c r="E17" i="34"/>
  <c r="E50" i="34" s="1"/>
  <c r="AT4" i="34"/>
  <c r="AZ37" i="34"/>
  <c r="AT42" i="34"/>
  <c r="AJ9" i="34"/>
  <c r="BF34" i="29"/>
  <c r="I8" i="29"/>
  <c r="I41" i="29" s="1"/>
  <c r="S8" i="29"/>
  <c r="S41" i="29" s="1"/>
  <c r="S7" i="29"/>
  <c r="S40" i="29" s="1"/>
  <c r="BB35" i="29"/>
  <c r="AT5" i="29"/>
  <c r="AT38" i="29" s="1"/>
  <c r="S17" i="29"/>
  <c r="S50" i="29" s="1"/>
  <c r="BB37" i="29"/>
  <c r="I17" i="29"/>
  <c r="I50" i="29" s="1"/>
  <c r="E17" i="29"/>
  <c r="E50" i="29" s="1"/>
  <c r="AT4" i="29"/>
  <c r="AZ37" i="29"/>
  <c r="AG35" i="29"/>
  <c r="K37" i="29"/>
  <c r="K4" i="29"/>
  <c r="I18" i="29"/>
  <c r="I51" i="29" s="1"/>
  <c r="BF37" i="29"/>
  <c r="AV8" i="29"/>
  <c r="AG8" i="29"/>
  <c r="BD41" i="29"/>
  <c r="S28" i="29"/>
  <c r="S61" i="29" s="1"/>
  <c r="BF41" i="29"/>
  <c r="AC18" i="29"/>
  <c r="AC51" i="29" s="1"/>
  <c r="BF39" i="29"/>
  <c r="AZ41" i="29"/>
  <c r="AT8" i="29"/>
  <c r="O27" i="29"/>
  <c r="O60" i="29" s="1"/>
  <c r="AT34" i="29"/>
  <c r="AJ1" i="29"/>
  <c r="AC27" i="29"/>
  <c r="AC60" i="29" s="1"/>
  <c r="BB42" i="29"/>
  <c r="BF42" i="29"/>
  <c r="AC28" i="29"/>
  <c r="AC61" i="29" s="1"/>
  <c r="AG3" i="29"/>
  <c r="BD36" i="29"/>
  <c r="AC17" i="29"/>
  <c r="AC50" i="29" s="1"/>
  <c r="BB39" i="29"/>
  <c r="S18" i="29"/>
  <c r="S51" i="29" s="1"/>
  <c r="BF38" i="29"/>
  <c r="S27" i="29"/>
  <c r="S60" i="29" s="1"/>
  <c r="BB41" i="29"/>
  <c r="BD37" i="29"/>
  <c r="AV4" i="29"/>
  <c r="AG4" i="29"/>
  <c r="I7" i="29"/>
  <c r="I40" i="29" s="1"/>
  <c r="BB34" i="29"/>
  <c r="AT35" i="29"/>
  <c r="AJ2" i="29"/>
  <c r="AC8" i="29"/>
  <c r="AC41" i="29" s="1"/>
  <c r="BF36" i="29"/>
  <c r="AV6" i="29"/>
  <c r="BD39" i="29"/>
  <c r="AG6" i="29"/>
  <c r="I27" i="29"/>
  <c r="I60" i="29" s="1"/>
  <c r="BB40" i="29"/>
  <c r="AT7" i="29"/>
  <c r="AT6" i="29"/>
  <c r="AZ39" i="29"/>
  <c r="Y17" i="29"/>
  <c r="Y50" i="29" s="1"/>
  <c r="AZ36" i="29"/>
  <c r="Y7" i="29"/>
  <c r="Y40" i="29" s="1"/>
  <c r="AT3" i="29"/>
  <c r="I28" i="29"/>
  <c r="I61" i="29" s="1"/>
  <c r="BF40" i="29"/>
  <c r="Y27" i="29"/>
  <c r="Y60" i="29" s="1"/>
  <c r="AZ42" i="29"/>
  <c r="AT9" i="29"/>
  <c r="AG9" i="29"/>
  <c r="BD42" i="29"/>
  <c r="AV9" i="29"/>
  <c r="BB36" i="29"/>
  <c r="AC7" i="29"/>
  <c r="AC40" i="29" s="1"/>
  <c r="AX52" i="29" l="1"/>
  <c r="AG34" i="29"/>
  <c r="AL6" i="44"/>
  <c r="AV39" i="44"/>
  <c r="AX52" i="44"/>
  <c r="AG34" i="44"/>
  <c r="A37" i="44"/>
  <c r="A4" i="44"/>
  <c r="U14" i="44"/>
  <c r="U47" i="44"/>
  <c r="AG39" i="44"/>
  <c r="AT37" i="44"/>
  <c r="AX4" i="44"/>
  <c r="AJ4" i="44"/>
  <c r="AL5" i="44"/>
  <c r="AV38" i="44"/>
  <c r="AJ7" i="44"/>
  <c r="AT40" i="44"/>
  <c r="AX7" i="44"/>
  <c r="K24" i="44"/>
  <c r="K57" i="44"/>
  <c r="AG41" i="44"/>
  <c r="K14" i="44"/>
  <c r="K47" i="44"/>
  <c r="AG38" i="44"/>
  <c r="A14" i="44"/>
  <c r="AG37" i="44"/>
  <c r="A47" i="44"/>
  <c r="U24" i="44"/>
  <c r="U57" i="44"/>
  <c r="AG42" i="44"/>
  <c r="AL4" i="44"/>
  <c r="AV37" i="44"/>
  <c r="AT36" i="44"/>
  <c r="AX3" i="44"/>
  <c r="AJ3" i="44"/>
  <c r="AT34" i="44"/>
  <c r="AX1" i="44"/>
  <c r="AJ1" i="44"/>
  <c r="AV41" i="44"/>
  <c r="AL8" i="44"/>
  <c r="AT35" i="44"/>
  <c r="AX2" i="44"/>
  <c r="AJ2" i="44"/>
  <c r="AV40" i="44"/>
  <c r="AL7" i="44"/>
  <c r="AL9" i="44"/>
  <c r="AV42" i="44"/>
  <c r="AT42" i="44"/>
  <c r="AJ9" i="44"/>
  <c r="AX9" i="44"/>
  <c r="AT41" i="44"/>
  <c r="AX8" i="44"/>
  <c r="AJ8" i="44"/>
  <c r="A24" i="44"/>
  <c r="A57" i="44"/>
  <c r="AG40" i="44"/>
  <c r="AX5" i="44"/>
  <c r="AJ5" i="44"/>
  <c r="AT38" i="44"/>
  <c r="K4" i="44"/>
  <c r="K37" i="44"/>
  <c r="AG35" i="44"/>
  <c r="AJ6" i="44"/>
  <c r="AX6" i="44"/>
  <c r="AT39" i="44"/>
  <c r="AG36" i="44"/>
  <c r="U37" i="44"/>
  <c r="U4" i="44"/>
  <c r="AV35" i="44"/>
  <c r="AL2" i="44"/>
  <c r="AV36" i="44"/>
  <c r="AL3" i="44"/>
  <c r="AV34" i="44"/>
  <c r="AL1" i="44"/>
  <c r="AJ1" i="43"/>
  <c r="B15" i="43"/>
  <c r="B48" i="43" s="1"/>
  <c r="AX1" i="43"/>
  <c r="BJ1" i="43" s="1"/>
  <c r="CE34" i="43" s="1"/>
  <c r="D42" i="43" s="1"/>
  <c r="V15" i="43"/>
  <c r="V48" i="43" s="1"/>
  <c r="AL1" i="43"/>
  <c r="AV42" i="43"/>
  <c r="AL9" i="43"/>
  <c r="E43" i="43"/>
  <c r="D43" i="43"/>
  <c r="B45" i="43"/>
  <c r="C43" i="43"/>
  <c r="D44" i="43"/>
  <c r="F42" i="43"/>
  <c r="I45" i="43"/>
  <c r="I44" i="43"/>
  <c r="B43" i="43"/>
  <c r="G45" i="43"/>
  <c r="H44" i="43"/>
  <c r="E45" i="43"/>
  <c r="G44" i="43"/>
  <c r="D45" i="43"/>
  <c r="F44" i="43"/>
  <c r="H42" i="43"/>
  <c r="C45" i="43"/>
  <c r="E44" i="43"/>
  <c r="B44" i="43"/>
  <c r="AN57" i="43"/>
  <c r="G43" i="43"/>
  <c r="C44" i="43"/>
  <c r="AP57" i="43"/>
  <c r="U24" i="43"/>
  <c r="AG42" i="43"/>
  <c r="U57" i="43"/>
  <c r="AJ8" i="43"/>
  <c r="AT41" i="43"/>
  <c r="AX8" i="43"/>
  <c r="AV36" i="43"/>
  <c r="AL3" i="43"/>
  <c r="AN4" i="43"/>
  <c r="G15" i="43" s="1"/>
  <c r="G48" i="43" s="1"/>
  <c r="BM4" i="43"/>
  <c r="CH37" i="43" s="1"/>
  <c r="I52" i="43" s="1"/>
  <c r="BK4" i="43"/>
  <c r="CF37" i="43" s="1"/>
  <c r="E52" i="43" s="1"/>
  <c r="BJ4" i="43"/>
  <c r="CE37" i="43" s="1"/>
  <c r="D52" i="43" s="1"/>
  <c r="AX37" i="43"/>
  <c r="BI4" i="43"/>
  <c r="CD37" i="43" s="1"/>
  <c r="C52" i="43" s="1"/>
  <c r="BH4" i="43"/>
  <c r="CC37" i="43" s="1"/>
  <c r="B52" i="43" s="1"/>
  <c r="BL4" i="43"/>
  <c r="CG37" i="43" s="1"/>
  <c r="G52" i="43" s="1"/>
  <c r="AT42" i="43"/>
  <c r="AX9" i="43"/>
  <c r="AJ9" i="43"/>
  <c r="AL5" i="43"/>
  <c r="AV38" i="43"/>
  <c r="AL2" i="43"/>
  <c r="AV35" i="43"/>
  <c r="BQ37" i="43"/>
  <c r="BP37" i="43"/>
  <c r="BM37" i="43"/>
  <c r="BL37" i="43"/>
  <c r="BK37" i="43"/>
  <c r="BJ37" i="43"/>
  <c r="BX37" i="43"/>
  <c r="BV37" i="43"/>
  <c r="BS37" i="43"/>
  <c r="BR37" i="43"/>
  <c r="BY37" i="43"/>
  <c r="BW37" i="43"/>
  <c r="K4" i="43"/>
  <c r="AG35" i="43"/>
  <c r="K37" i="43"/>
  <c r="AG36" i="43"/>
  <c r="U4" i="43"/>
  <c r="U37" i="43"/>
  <c r="BW34" i="43"/>
  <c r="BY34" i="43"/>
  <c r="BQ34" i="43"/>
  <c r="BX34" i="43"/>
  <c r="BV34" i="43"/>
  <c r="BS34" i="43"/>
  <c r="BR34" i="43"/>
  <c r="BM34" i="43"/>
  <c r="BL34" i="43"/>
  <c r="BK34" i="43"/>
  <c r="BJ34" i="43"/>
  <c r="BP34" i="43"/>
  <c r="AT36" i="43"/>
  <c r="AX3" i="43"/>
  <c r="AJ3" i="43"/>
  <c r="AG38" i="43"/>
  <c r="K14" i="43"/>
  <c r="K47" i="43"/>
  <c r="AL8" i="43"/>
  <c r="AV41" i="43"/>
  <c r="C53" i="43"/>
  <c r="AN60" i="43"/>
  <c r="F52" i="43"/>
  <c r="G53" i="43"/>
  <c r="AP60" i="43"/>
  <c r="E53" i="43"/>
  <c r="H52" i="43"/>
  <c r="D53" i="43"/>
  <c r="G55" i="43"/>
  <c r="H54" i="43"/>
  <c r="E55" i="43"/>
  <c r="G54" i="43"/>
  <c r="D55" i="43"/>
  <c r="F54" i="43"/>
  <c r="C55" i="43"/>
  <c r="E54" i="43"/>
  <c r="B55" i="43"/>
  <c r="D54" i="43"/>
  <c r="B54" i="43"/>
  <c r="I55" i="43"/>
  <c r="I54" i="43"/>
  <c r="C54" i="43"/>
  <c r="B53" i="43"/>
  <c r="AJ2" i="43"/>
  <c r="AT35" i="43"/>
  <c r="AX2" i="43"/>
  <c r="K24" i="43"/>
  <c r="AG41" i="43"/>
  <c r="K57" i="43"/>
  <c r="BQ39" i="43"/>
  <c r="BP39" i="43"/>
  <c r="BM39" i="43"/>
  <c r="BL39" i="43"/>
  <c r="BK39" i="43"/>
  <c r="BJ39" i="43"/>
  <c r="BX39" i="43"/>
  <c r="BV39" i="43"/>
  <c r="BS39" i="43"/>
  <c r="BR39" i="43"/>
  <c r="BW39" i="43"/>
  <c r="BY39" i="43"/>
  <c r="AV40" i="43"/>
  <c r="AL7" i="43"/>
  <c r="BK6" i="43"/>
  <c r="CF39" i="43" s="1"/>
  <c r="Y52" i="43" s="1"/>
  <c r="BM6" i="43"/>
  <c r="CH39" i="43" s="1"/>
  <c r="AC52" i="43" s="1"/>
  <c r="BI6" i="43"/>
  <c r="CD39" i="43" s="1"/>
  <c r="W52" i="43" s="1"/>
  <c r="BL6" i="43"/>
  <c r="CG39" i="43" s="1"/>
  <c r="AA52" i="43" s="1"/>
  <c r="BJ6" i="43"/>
  <c r="CE39" i="43" s="1"/>
  <c r="X52" i="43" s="1"/>
  <c r="AX39" i="43"/>
  <c r="AN6" i="43"/>
  <c r="AA15" i="43" s="1"/>
  <c r="AA48" i="43" s="1"/>
  <c r="BH6" i="43"/>
  <c r="CC39" i="43" s="1"/>
  <c r="V52" i="43" s="1"/>
  <c r="AN62" i="43"/>
  <c r="X55" i="43"/>
  <c r="V54" i="43"/>
  <c r="W55" i="43"/>
  <c r="V55" i="43"/>
  <c r="AB52" i="43"/>
  <c r="AC54" i="43"/>
  <c r="AA54" i="43"/>
  <c r="AA53" i="43"/>
  <c r="AC55" i="43"/>
  <c r="Y54" i="43"/>
  <c r="X53" i="43"/>
  <c r="AP62" i="43"/>
  <c r="AA55" i="43"/>
  <c r="X54" i="43"/>
  <c r="W53" i="43"/>
  <c r="Y55" i="43"/>
  <c r="W54" i="43"/>
  <c r="V53" i="43"/>
  <c r="AB54" i="43"/>
  <c r="Z54" i="43"/>
  <c r="Y53" i="43"/>
  <c r="Z52" i="43"/>
  <c r="AT38" i="43"/>
  <c r="AX5" i="43"/>
  <c r="AJ5" i="43"/>
  <c r="A24" i="43"/>
  <c r="A57" i="43"/>
  <c r="AG40" i="43"/>
  <c r="AX7" i="43"/>
  <c r="AJ7" i="43"/>
  <c r="AT40" i="43"/>
  <c r="A4" i="42"/>
  <c r="A37" i="42"/>
  <c r="F42" i="42" s="1"/>
  <c r="AX52" i="42"/>
  <c r="AX1" i="42"/>
  <c r="BM1" i="42" s="1"/>
  <c r="CH34" i="42" s="1"/>
  <c r="B5" i="42"/>
  <c r="B38" i="42" s="1"/>
  <c r="AV34" i="42"/>
  <c r="AJ7" i="42"/>
  <c r="AX7" i="42"/>
  <c r="AT40" i="42"/>
  <c r="AT38" i="42"/>
  <c r="AX5" i="42"/>
  <c r="AJ5" i="42"/>
  <c r="AV42" i="42"/>
  <c r="AL9" i="42"/>
  <c r="U57" i="42"/>
  <c r="AG42" i="42"/>
  <c r="U24" i="42"/>
  <c r="AG41" i="39"/>
  <c r="BV34" i="42"/>
  <c r="BS34" i="42"/>
  <c r="BR34" i="42"/>
  <c r="BQ34" i="42"/>
  <c r="BP34" i="42"/>
  <c r="BY34" i="42"/>
  <c r="BK34" i="42"/>
  <c r="BJ34" i="42"/>
  <c r="BW34" i="42"/>
  <c r="BX34" i="42"/>
  <c r="BM34" i="42"/>
  <c r="BL34" i="42"/>
  <c r="AJ3" i="42"/>
  <c r="AX3" i="42"/>
  <c r="AT36" i="42"/>
  <c r="AT37" i="42"/>
  <c r="AJ4" i="42"/>
  <c r="AX4" i="42"/>
  <c r="AT35" i="42"/>
  <c r="AJ2" i="42"/>
  <c r="AX2" i="42"/>
  <c r="K24" i="39"/>
  <c r="A14" i="42"/>
  <c r="AG37" i="42"/>
  <c r="A47" i="42"/>
  <c r="AJ8" i="39"/>
  <c r="L25" i="39" s="1"/>
  <c r="L58" i="39" s="1"/>
  <c r="A57" i="42"/>
  <c r="A24" i="42"/>
  <c r="AG40" i="42"/>
  <c r="AV37" i="42"/>
  <c r="AL4" i="42"/>
  <c r="AT41" i="42"/>
  <c r="AX8" i="42"/>
  <c r="AJ8" i="42"/>
  <c r="AL3" i="42"/>
  <c r="AV36" i="42"/>
  <c r="AX8" i="39"/>
  <c r="BI8" i="39" s="1"/>
  <c r="CD41" i="39" s="1"/>
  <c r="M62" i="39" s="1"/>
  <c r="AG38" i="42"/>
  <c r="K14" i="42"/>
  <c r="K47" i="42"/>
  <c r="U37" i="42"/>
  <c r="AG36" i="42"/>
  <c r="U4" i="42"/>
  <c r="AV40" i="42"/>
  <c r="AL7" i="42"/>
  <c r="AV38" i="42"/>
  <c r="AL5" i="42"/>
  <c r="U47" i="42"/>
  <c r="AG39" i="42"/>
  <c r="U14" i="42"/>
  <c r="AL6" i="42"/>
  <c r="AV39" i="42"/>
  <c r="AG35" i="42"/>
  <c r="K37" i="42"/>
  <c r="K4" i="42"/>
  <c r="AT42" i="42"/>
  <c r="AJ9" i="42"/>
  <c r="AX9" i="42"/>
  <c r="AL2" i="42"/>
  <c r="AV35" i="42"/>
  <c r="AX6" i="42"/>
  <c r="AT39" i="42"/>
  <c r="AJ6" i="42"/>
  <c r="K57" i="42"/>
  <c r="K24" i="42"/>
  <c r="AG41" i="42"/>
  <c r="AL8" i="42"/>
  <c r="AV41" i="42"/>
  <c r="AT40" i="38"/>
  <c r="BQ40" i="38" s="1"/>
  <c r="AX7" i="38"/>
  <c r="BH7" i="38" s="1"/>
  <c r="CC40" i="38" s="1"/>
  <c r="AL8" i="38"/>
  <c r="AV41" i="38"/>
  <c r="AG41" i="38"/>
  <c r="K24" i="38"/>
  <c r="K57" i="38"/>
  <c r="AL2" i="39"/>
  <c r="AV35" i="39"/>
  <c r="AL3" i="38"/>
  <c r="AV36" i="38"/>
  <c r="U37" i="39"/>
  <c r="U4" i="39"/>
  <c r="AG36" i="39"/>
  <c r="N65" i="39"/>
  <c r="Q65" i="39"/>
  <c r="S65" i="39"/>
  <c r="L63" i="39"/>
  <c r="L65" i="39"/>
  <c r="P64" i="39"/>
  <c r="M65" i="39"/>
  <c r="O65" i="39"/>
  <c r="AP64" i="39"/>
  <c r="AN64" i="39"/>
  <c r="R64" i="39"/>
  <c r="P62" i="39"/>
  <c r="R62" i="39"/>
  <c r="AJ4" i="38"/>
  <c r="AX4" i="38"/>
  <c r="AT37" i="38"/>
  <c r="AL3" i="39"/>
  <c r="AV36" i="39"/>
  <c r="AV34" i="39"/>
  <c r="AL1" i="39"/>
  <c r="BI1" i="38"/>
  <c r="CD34" i="38" s="1"/>
  <c r="BJ1" i="38"/>
  <c r="CE34" i="38" s="1"/>
  <c r="BK1" i="38"/>
  <c r="CF34" i="38" s="1"/>
  <c r="AX34" i="38"/>
  <c r="AN1" i="38"/>
  <c r="BL1" i="38"/>
  <c r="CG34" i="38" s="1"/>
  <c r="BH1" i="38"/>
  <c r="CC34" i="38" s="1"/>
  <c r="BM1" i="38"/>
  <c r="CH34" i="38" s="1"/>
  <c r="U24" i="38"/>
  <c r="U57" i="38"/>
  <c r="AG42" i="38"/>
  <c r="AT39" i="39"/>
  <c r="AX6" i="39"/>
  <c r="AJ6" i="39"/>
  <c r="AT42" i="39"/>
  <c r="AX9" i="39"/>
  <c r="AJ9" i="39"/>
  <c r="BS34" i="38"/>
  <c r="BK34" i="38"/>
  <c r="BL34" i="38"/>
  <c r="BM34" i="38"/>
  <c r="BJ34" i="38"/>
  <c r="BP34" i="38"/>
  <c r="BW34" i="38"/>
  <c r="BQ34" i="38"/>
  <c r="BX34" i="38"/>
  <c r="BR34" i="38"/>
  <c r="BV34" i="38"/>
  <c r="BY34" i="38"/>
  <c r="AG39" i="39"/>
  <c r="U47" i="39"/>
  <c r="U14" i="39"/>
  <c r="A4" i="38"/>
  <c r="AG34" i="38"/>
  <c r="AX52" i="38"/>
  <c r="A37" i="38"/>
  <c r="AX9" i="38"/>
  <c r="AT42" i="38"/>
  <c r="AJ9" i="38"/>
  <c r="AL7" i="39"/>
  <c r="AV40" i="39"/>
  <c r="AV34" i="38"/>
  <c r="AL1" i="38"/>
  <c r="B5" i="38" s="1"/>
  <c r="B38" i="38" s="1"/>
  <c r="AX3" i="38"/>
  <c r="AT36" i="38"/>
  <c r="AJ3" i="38"/>
  <c r="U4" i="38"/>
  <c r="AG36" i="38"/>
  <c r="U37" i="38"/>
  <c r="AV37" i="39"/>
  <c r="AL4" i="39"/>
  <c r="AT35" i="38"/>
  <c r="AX2" i="38"/>
  <c r="AJ2" i="38"/>
  <c r="BM41" i="39"/>
  <c r="BK41" i="39"/>
  <c r="BP41" i="39"/>
  <c r="M63" i="39" s="1"/>
  <c r="BX41" i="39"/>
  <c r="BQ41" i="39"/>
  <c r="N63" i="39" s="1"/>
  <c r="BJ41" i="39"/>
  <c r="BL41" i="39"/>
  <c r="BR41" i="39"/>
  <c r="O63" i="39" s="1"/>
  <c r="BS41" i="39"/>
  <c r="Q63" i="39" s="1"/>
  <c r="BV41" i="39"/>
  <c r="BW41" i="39"/>
  <c r="BY41" i="39"/>
  <c r="K4" i="39"/>
  <c r="K37" i="39"/>
  <c r="AG35" i="39"/>
  <c r="AL9" i="38"/>
  <c r="AV42" i="38"/>
  <c r="AL6" i="39"/>
  <c r="AV39" i="39"/>
  <c r="A37" i="39"/>
  <c r="A4" i="39"/>
  <c r="AX52" i="39"/>
  <c r="AG34" i="39"/>
  <c r="A24" i="39"/>
  <c r="AG40" i="39"/>
  <c r="A57" i="39"/>
  <c r="AG37" i="39"/>
  <c r="A47" i="39"/>
  <c r="A14" i="39"/>
  <c r="AX4" i="39"/>
  <c r="AJ4" i="39"/>
  <c r="AT37" i="39"/>
  <c r="AL6" i="38"/>
  <c r="AV39" i="38"/>
  <c r="A24" i="38"/>
  <c r="AG40" i="38"/>
  <c r="A57" i="38"/>
  <c r="AT38" i="39"/>
  <c r="AX5" i="39"/>
  <c r="AJ5" i="39"/>
  <c r="AL7" i="38"/>
  <c r="B25" i="38" s="1"/>
  <c r="B58" i="38" s="1"/>
  <c r="AV40" i="38"/>
  <c r="AX5" i="38"/>
  <c r="AT38" i="38"/>
  <c r="AJ5" i="38"/>
  <c r="AT34" i="39"/>
  <c r="AJ1" i="39"/>
  <c r="AX1" i="39"/>
  <c r="AV35" i="38"/>
  <c r="AL2" i="38"/>
  <c r="AL4" i="38"/>
  <c r="AV37" i="38"/>
  <c r="AJ6" i="38"/>
  <c r="AX6" i="38"/>
  <c r="AT39" i="38"/>
  <c r="K4" i="38"/>
  <c r="AG35" i="38"/>
  <c r="K37" i="38"/>
  <c r="A47" i="38"/>
  <c r="A14" i="38"/>
  <c r="AG37" i="38"/>
  <c r="AT36" i="39"/>
  <c r="AJ3" i="39"/>
  <c r="AX3" i="39"/>
  <c r="AX2" i="39"/>
  <c r="AT35" i="39"/>
  <c r="AJ2" i="39"/>
  <c r="U47" i="38"/>
  <c r="U14" i="38"/>
  <c r="AG39" i="38"/>
  <c r="AJ7" i="39"/>
  <c r="AT40" i="39"/>
  <c r="AX7" i="39"/>
  <c r="U24" i="39"/>
  <c r="AG42" i="39"/>
  <c r="U57" i="39"/>
  <c r="AV38" i="39"/>
  <c r="AL5" i="39"/>
  <c r="AL9" i="39"/>
  <c r="AV42" i="39"/>
  <c r="AG38" i="39"/>
  <c r="K47" i="39"/>
  <c r="K14" i="39"/>
  <c r="K14" i="38"/>
  <c r="K47" i="38"/>
  <c r="AG38" i="38"/>
  <c r="AV38" i="38"/>
  <c r="AL5" i="38"/>
  <c r="AX8" i="38"/>
  <c r="AJ8" i="38"/>
  <c r="AT41" i="38"/>
  <c r="AG42" i="34"/>
  <c r="U57" i="34"/>
  <c r="AB62" i="34" s="1"/>
  <c r="AL7" i="29"/>
  <c r="K47" i="29"/>
  <c r="AL9" i="34"/>
  <c r="V25" i="34" s="1"/>
  <c r="V58" i="34" s="1"/>
  <c r="AV42" i="34"/>
  <c r="AV38" i="29"/>
  <c r="AG38" i="29"/>
  <c r="A37" i="29"/>
  <c r="AV34" i="29"/>
  <c r="AX1" i="29"/>
  <c r="BL1" i="29" s="1"/>
  <c r="CG34" i="29" s="1"/>
  <c r="A4" i="29"/>
  <c r="A24" i="29"/>
  <c r="AG40" i="29"/>
  <c r="AV41" i="37"/>
  <c r="AX2" i="37"/>
  <c r="BL2" i="37" s="1"/>
  <c r="CG35" i="37" s="1"/>
  <c r="Q44" i="37" s="1"/>
  <c r="AX3" i="37"/>
  <c r="BJ3" i="37" s="1"/>
  <c r="CE36" i="37" s="1"/>
  <c r="AL3" i="37"/>
  <c r="V5" i="37" s="1"/>
  <c r="V38" i="37" s="1"/>
  <c r="AV35" i="37"/>
  <c r="AV39" i="37"/>
  <c r="AJ1" i="37"/>
  <c r="B5" i="37" s="1"/>
  <c r="B38" i="37" s="1"/>
  <c r="AT34" i="37"/>
  <c r="BP34" i="37" s="1"/>
  <c r="AX6" i="37"/>
  <c r="BM6" i="37" s="1"/>
  <c r="CH39" i="37" s="1"/>
  <c r="AC54" i="37" s="1"/>
  <c r="AX5" i="37"/>
  <c r="BJ5" i="37" s="1"/>
  <c r="CE38" i="37" s="1"/>
  <c r="N54" i="37" s="1"/>
  <c r="AL5" i="37"/>
  <c r="L15" i="37" s="1"/>
  <c r="L48" i="37" s="1"/>
  <c r="V15" i="37"/>
  <c r="V48" i="37" s="1"/>
  <c r="N45" i="37"/>
  <c r="P42" i="37"/>
  <c r="M45" i="37"/>
  <c r="L45" i="37"/>
  <c r="L43" i="37"/>
  <c r="R42" i="37"/>
  <c r="AP58" i="37"/>
  <c r="S45" i="37"/>
  <c r="Q45" i="37"/>
  <c r="R44" i="37"/>
  <c r="AN58" i="37"/>
  <c r="O45" i="37"/>
  <c r="P44" i="37"/>
  <c r="AB44" i="37"/>
  <c r="V43" i="37"/>
  <c r="Z44" i="37"/>
  <c r="V45" i="37"/>
  <c r="Z42" i="37"/>
  <c r="AB42" i="37"/>
  <c r="AC45" i="37"/>
  <c r="X45" i="37"/>
  <c r="AA45" i="37"/>
  <c r="Y45" i="37"/>
  <c r="W45" i="37"/>
  <c r="AP59" i="37"/>
  <c r="AN59" i="37"/>
  <c r="AG34" i="37"/>
  <c r="A37" i="37"/>
  <c r="AX52" i="37"/>
  <c r="A4" i="37"/>
  <c r="BQ39" i="37"/>
  <c r="X53" i="37" s="1"/>
  <c r="BK39" i="37"/>
  <c r="BP39" i="37"/>
  <c r="W53" i="37" s="1"/>
  <c r="BM39" i="37"/>
  <c r="BL39" i="37"/>
  <c r="BY39" i="37"/>
  <c r="BW39" i="37"/>
  <c r="BR39" i="37"/>
  <c r="Y53" i="37" s="1"/>
  <c r="BJ39" i="37"/>
  <c r="BX39" i="37"/>
  <c r="BV39" i="37"/>
  <c r="BS39" i="37"/>
  <c r="AA53" i="37" s="1"/>
  <c r="A14" i="37"/>
  <c r="AG37" i="37"/>
  <c r="A47" i="37"/>
  <c r="AL4" i="37"/>
  <c r="AV37" i="37"/>
  <c r="BK1" i="37"/>
  <c r="CF34" i="37" s="1"/>
  <c r="AN1" i="37"/>
  <c r="AX34" i="37"/>
  <c r="BL1" i="37"/>
  <c r="CG34" i="37" s="1"/>
  <c r="BJ1" i="37"/>
  <c r="CE34" i="37" s="1"/>
  <c r="BI1" i="37"/>
  <c r="CD34" i="37" s="1"/>
  <c r="BM1" i="37"/>
  <c r="CH34" i="37" s="1"/>
  <c r="BH1" i="37"/>
  <c r="CC34" i="37" s="1"/>
  <c r="BL35" i="37"/>
  <c r="BK35" i="37"/>
  <c r="BJ35" i="37"/>
  <c r="BX35" i="37"/>
  <c r="BR35" i="37"/>
  <c r="O43" i="37" s="1"/>
  <c r="BQ35" i="37"/>
  <c r="N43" i="37" s="1"/>
  <c r="BV35" i="37"/>
  <c r="BS35" i="37"/>
  <c r="Q43" i="37" s="1"/>
  <c r="BP35" i="37"/>
  <c r="M43" i="37" s="1"/>
  <c r="BY35" i="37"/>
  <c r="BW35" i="37"/>
  <c r="BM35" i="37"/>
  <c r="U24" i="37"/>
  <c r="U57" i="37"/>
  <c r="AG42" i="37"/>
  <c r="L5" i="37"/>
  <c r="L38" i="37" s="1"/>
  <c r="AL9" i="37"/>
  <c r="AV42" i="37"/>
  <c r="AT42" i="37"/>
  <c r="AX9" i="37"/>
  <c r="AJ9" i="37"/>
  <c r="R64" i="37"/>
  <c r="P64" i="37"/>
  <c r="M65" i="37"/>
  <c r="S65" i="37"/>
  <c r="N65" i="37"/>
  <c r="L65" i="37"/>
  <c r="Q65" i="37"/>
  <c r="O65" i="37"/>
  <c r="AP64" i="37"/>
  <c r="L63" i="37"/>
  <c r="R62" i="37"/>
  <c r="AN64" i="37"/>
  <c r="P62" i="37"/>
  <c r="AX8" i="37"/>
  <c r="AT41" i="37"/>
  <c r="AJ8" i="37"/>
  <c r="L25" i="37" s="1"/>
  <c r="L58" i="37" s="1"/>
  <c r="AG40" i="37"/>
  <c r="A57" i="37"/>
  <c r="A24" i="37"/>
  <c r="P52" i="37"/>
  <c r="Q55" i="37"/>
  <c r="P54" i="37"/>
  <c r="L53" i="37"/>
  <c r="R54" i="37"/>
  <c r="S55" i="37"/>
  <c r="AP61" i="37"/>
  <c r="AN61" i="37"/>
  <c r="R52" i="37"/>
  <c r="O55" i="37"/>
  <c r="N55" i="37"/>
  <c r="M55" i="37"/>
  <c r="L55" i="37"/>
  <c r="AL7" i="37"/>
  <c r="AV40" i="37"/>
  <c r="AN62" i="37"/>
  <c r="X55" i="37"/>
  <c r="W55" i="37"/>
  <c r="V55" i="37"/>
  <c r="AB54" i="37"/>
  <c r="AB52" i="37"/>
  <c r="AP62" i="37"/>
  <c r="Z54" i="37"/>
  <c r="AC55" i="37"/>
  <c r="V53" i="37"/>
  <c r="Z52" i="37"/>
  <c r="AA55" i="37"/>
  <c r="Y55" i="37"/>
  <c r="AJ4" i="37"/>
  <c r="AX4" i="37"/>
  <c r="AT37" i="37"/>
  <c r="BX38" i="37"/>
  <c r="BY38" i="37"/>
  <c r="BM38" i="37"/>
  <c r="BL38" i="37"/>
  <c r="BV38" i="37"/>
  <c r="BS38" i="37"/>
  <c r="Q53" i="37" s="1"/>
  <c r="BQ38" i="37"/>
  <c r="N53" i="37" s="1"/>
  <c r="BJ38" i="37"/>
  <c r="BR38" i="37"/>
  <c r="O53" i="37" s="1"/>
  <c r="BP38" i="37"/>
  <c r="M53" i="37" s="1"/>
  <c r="BK38" i="37"/>
  <c r="BW38" i="37"/>
  <c r="AX7" i="37"/>
  <c r="AJ7" i="37"/>
  <c r="AT40" i="37"/>
  <c r="BP36" i="37"/>
  <c r="W43" i="37" s="1"/>
  <c r="BW36" i="37"/>
  <c r="BV36" i="37"/>
  <c r="BS36" i="37"/>
  <c r="AA43" i="37" s="1"/>
  <c r="BY36" i="37"/>
  <c r="BX36" i="37"/>
  <c r="BK36" i="37"/>
  <c r="BJ36" i="37"/>
  <c r="BR36" i="37"/>
  <c r="Y43" i="37" s="1"/>
  <c r="BQ36" i="37"/>
  <c r="X43" i="37" s="1"/>
  <c r="BM36" i="37"/>
  <c r="BL36" i="37"/>
  <c r="AT36" i="36"/>
  <c r="AJ3" i="36"/>
  <c r="AX3" i="36"/>
  <c r="K4" i="36"/>
  <c r="K37" i="36"/>
  <c r="AG35" i="36"/>
  <c r="AV38" i="36"/>
  <c r="AL5" i="36"/>
  <c r="AV35" i="36"/>
  <c r="AL2" i="36"/>
  <c r="AJ6" i="36"/>
  <c r="AX6" i="36"/>
  <c r="AT39" i="36"/>
  <c r="AJ8" i="36"/>
  <c r="AT41" i="36"/>
  <c r="AX8" i="36"/>
  <c r="AT37" i="36"/>
  <c r="AX4" i="36"/>
  <c r="AJ4" i="36"/>
  <c r="AG34" i="36"/>
  <c r="A4" i="36"/>
  <c r="AX52" i="36"/>
  <c r="A37" i="36"/>
  <c r="AG36" i="36"/>
  <c r="U4" i="36"/>
  <c r="U37" i="36"/>
  <c r="AJ7" i="36"/>
  <c r="AT40" i="36"/>
  <c r="AX7" i="36"/>
  <c r="AJ2" i="36"/>
  <c r="AX2" i="36"/>
  <c r="AT35" i="36"/>
  <c r="AX1" i="36"/>
  <c r="AT34" i="36"/>
  <c r="AJ1" i="36"/>
  <c r="AV36" i="36"/>
  <c r="AL3" i="36"/>
  <c r="AV34" i="36"/>
  <c r="AL1" i="36"/>
  <c r="AV40" i="36"/>
  <c r="AL7" i="36"/>
  <c r="AX9" i="36"/>
  <c r="AJ9" i="36"/>
  <c r="AT42" i="36"/>
  <c r="A14" i="36"/>
  <c r="A47" i="36"/>
  <c r="AG37" i="36"/>
  <c r="K24" i="36"/>
  <c r="K57" i="36"/>
  <c r="AG41" i="36"/>
  <c r="A24" i="36"/>
  <c r="A57" i="36"/>
  <c r="AG40" i="36"/>
  <c r="AL8" i="36"/>
  <c r="AV41" i="36"/>
  <c r="U24" i="36"/>
  <c r="U57" i="36"/>
  <c r="AG42" i="36"/>
  <c r="AL9" i="36"/>
  <c r="AV42" i="36"/>
  <c r="AL4" i="36"/>
  <c r="AV37" i="36"/>
  <c r="AG39" i="36"/>
  <c r="U47" i="36"/>
  <c r="U14" i="36"/>
  <c r="AT38" i="36"/>
  <c r="AX5" i="36"/>
  <c r="AJ5" i="36"/>
  <c r="AL6" i="36"/>
  <c r="AV39" i="36"/>
  <c r="AG38" i="36"/>
  <c r="K47" i="36"/>
  <c r="K14" i="36"/>
  <c r="AJ7" i="34"/>
  <c r="B25" i="34" s="1"/>
  <c r="B58" i="34" s="1"/>
  <c r="AX7" i="34"/>
  <c r="AN7" i="34" s="1"/>
  <c r="G25" i="34" s="1"/>
  <c r="G58" i="34" s="1"/>
  <c r="U47" i="34"/>
  <c r="U14" i="34"/>
  <c r="AG39" i="34"/>
  <c r="AJ6" i="34"/>
  <c r="AX6" i="34"/>
  <c r="AT39" i="34"/>
  <c r="AG37" i="34"/>
  <c r="A47" i="34"/>
  <c r="A14" i="34"/>
  <c r="AV39" i="34"/>
  <c r="AL6" i="34"/>
  <c r="AL4" i="34"/>
  <c r="AV37" i="34"/>
  <c r="AX2" i="34"/>
  <c r="AJ2" i="34"/>
  <c r="AT35" i="34"/>
  <c r="AT38" i="34"/>
  <c r="AJ5" i="34"/>
  <c r="AX5" i="34"/>
  <c r="AL5" i="34"/>
  <c r="AV38" i="34"/>
  <c r="K47" i="34"/>
  <c r="AG38" i="34"/>
  <c r="K14" i="34"/>
  <c r="AG41" i="34"/>
  <c r="K57" i="34"/>
  <c r="K24" i="34"/>
  <c r="AG34" i="34"/>
  <c r="AX52" i="34"/>
  <c r="A4" i="34"/>
  <c r="A37" i="34"/>
  <c r="AT34" i="34"/>
  <c r="AX1" i="34"/>
  <c r="AJ1" i="34"/>
  <c r="AL8" i="34"/>
  <c r="AV41" i="34"/>
  <c r="BK9" i="34"/>
  <c r="CF42" i="34" s="1"/>
  <c r="BL9" i="34"/>
  <c r="CG42" i="34" s="1"/>
  <c r="BJ9" i="34"/>
  <c r="CE42" i="34" s="1"/>
  <c r="BI9" i="34"/>
  <c r="CD42" i="34" s="1"/>
  <c r="BM9" i="34"/>
  <c r="CH42" i="34" s="1"/>
  <c r="BH9" i="34"/>
  <c r="CC42" i="34" s="1"/>
  <c r="AX42" i="34"/>
  <c r="AN9" i="34"/>
  <c r="AA25" i="34" s="1"/>
  <c r="AA58" i="34" s="1"/>
  <c r="AL1" i="34"/>
  <c r="AV34" i="34"/>
  <c r="BX42" i="34"/>
  <c r="BS42" i="34"/>
  <c r="BR42" i="34"/>
  <c r="BM42" i="34"/>
  <c r="BL42" i="34"/>
  <c r="BV42" i="34"/>
  <c r="BQ42" i="34"/>
  <c r="BP42" i="34"/>
  <c r="BK42" i="34"/>
  <c r="BJ42" i="34"/>
  <c r="BY42" i="34"/>
  <c r="BW42" i="34"/>
  <c r="AT36" i="34"/>
  <c r="AJ3" i="34"/>
  <c r="AX3" i="34"/>
  <c r="AL2" i="34"/>
  <c r="AV35" i="34"/>
  <c r="K37" i="34"/>
  <c r="K4" i="34"/>
  <c r="AG35" i="34"/>
  <c r="AV36" i="34"/>
  <c r="AL3" i="34"/>
  <c r="BQ40" i="34"/>
  <c r="BM40" i="34"/>
  <c r="BP40" i="34"/>
  <c r="BK40" i="34"/>
  <c r="BW40" i="34"/>
  <c r="BV40" i="34"/>
  <c r="BS40" i="34"/>
  <c r="BL40" i="34"/>
  <c r="BR40" i="34"/>
  <c r="BY40" i="34"/>
  <c r="BX40" i="34"/>
  <c r="BJ40" i="34"/>
  <c r="AX4" i="34"/>
  <c r="AJ4" i="34"/>
  <c r="AT37" i="34"/>
  <c r="U37" i="34"/>
  <c r="U4" i="34"/>
  <c r="AG36" i="34"/>
  <c r="AX8" i="34"/>
  <c r="AT41" i="34"/>
  <c r="AJ8" i="34"/>
  <c r="I65" i="34"/>
  <c r="E65" i="34"/>
  <c r="G65" i="34"/>
  <c r="C65" i="34"/>
  <c r="D64" i="34"/>
  <c r="E63" i="34"/>
  <c r="AP63" i="34"/>
  <c r="I64" i="34"/>
  <c r="D63" i="34"/>
  <c r="F64" i="34"/>
  <c r="F62" i="34"/>
  <c r="D65" i="34"/>
  <c r="H64" i="34"/>
  <c r="C63" i="34"/>
  <c r="H62" i="34"/>
  <c r="B65" i="34"/>
  <c r="G64" i="34"/>
  <c r="B63" i="34"/>
  <c r="G63" i="34"/>
  <c r="C64" i="34"/>
  <c r="E64" i="34"/>
  <c r="B64" i="34"/>
  <c r="AN63" i="34"/>
  <c r="AX2" i="29"/>
  <c r="BJ2" i="29" s="1"/>
  <c r="CE35" i="29" s="1"/>
  <c r="N42" i="29" s="1"/>
  <c r="AV35" i="29"/>
  <c r="AJ5" i="29"/>
  <c r="L15" i="29" s="1"/>
  <c r="L48" i="29" s="1"/>
  <c r="AX5" i="29"/>
  <c r="BJ5" i="29" s="1"/>
  <c r="CE38" i="29" s="1"/>
  <c r="AX7" i="29"/>
  <c r="AT40" i="29"/>
  <c r="AJ7" i="29"/>
  <c r="AL3" i="29"/>
  <c r="AV36" i="29"/>
  <c r="AG41" i="29"/>
  <c r="K57" i="29"/>
  <c r="K24" i="29"/>
  <c r="AT39" i="29"/>
  <c r="AX6" i="29"/>
  <c r="AJ6" i="29"/>
  <c r="AV41" i="29"/>
  <c r="AL8" i="29"/>
  <c r="U37" i="29"/>
  <c r="AG36" i="29"/>
  <c r="U4" i="29"/>
  <c r="AX4" i="29"/>
  <c r="AJ4" i="29"/>
  <c r="AT37" i="29"/>
  <c r="AX8" i="29"/>
  <c r="AT41" i="29"/>
  <c r="AJ8" i="29"/>
  <c r="AV39" i="29"/>
  <c r="AL6" i="29"/>
  <c r="U57" i="29"/>
  <c r="U24" i="29"/>
  <c r="AG42" i="29"/>
  <c r="BJ38" i="29"/>
  <c r="BY38" i="29"/>
  <c r="BX38" i="29"/>
  <c r="BW38" i="29"/>
  <c r="BV38" i="29"/>
  <c r="BM38" i="29"/>
  <c r="BL38" i="29"/>
  <c r="BK38" i="29"/>
  <c r="BS38" i="29"/>
  <c r="BR38" i="29"/>
  <c r="BQ38" i="29"/>
  <c r="BP38" i="29"/>
  <c r="I65" i="29"/>
  <c r="G65" i="29"/>
  <c r="C64" i="29"/>
  <c r="D63" i="29"/>
  <c r="E64" i="29"/>
  <c r="B63" i="29"/>
  <c r="D64" i="29"/>
  <c r="H62" i="29"/>
  <c r="F62" i="29"/>
  <c r="B64" i="29"/>
  <c r="E63" i="29"/>
  <c r="C63" i="29"/>
  <c r="AN63" i="29"/>
  <c r="G63" i="29"/>
  <c r="E65" i="29"/>
  <c r="D65" i="29"/>
  <c r="C65" i="29"/>
  <c r="B65" i="29"/>
  <c r="I64" i="29"/>
  <c r="H64" i="29"/>
  <c r="G64" i="29"/>
  <c r="F64" i="29"/>
  <c r="AP63" i="29"/>
  <c r="L5" i="29"/>
  <c r="L38" i="29" s="1"/>
  <c r="B5" i="29"/>
  <c r="B38" i="29" s="1"/>
  <c r="AX9" i="29"/>
  <c r="AT42" i="29"/>
  <c r="AJ9" i="29"/>
  <c r="BL35" i="29"/>
  <c r="BK35" i="29"/>
  <c r="BY35" i="29"/>
  <c r="BQ35" i="29"/>
  <c r="BP35" i="29"/>
  <c r="BM35" i="29"/>
  <c r="BX35" i="29"/>
  <c r="BW35" i="29"/>
  <c r="BV35" i="29"/>
  <c r="BS35" i="29"/>
  <c r="BR35" i="29"/>
  <c r="BJ35" i="29"/>
  <c r="BV34" i="29"/>
  <c r="BS34" i="29"/>
  <c r="BW34" i="29"/>
  <c r="BR34" i="29"/>
  <c r="BQ34" i="29"/>
  <c r="BY34" i="29"/>
  <c r="BX34" i="29"/>
  <c r="BP34" i="29"/>
  <c r="BM34" i="29"/>
  <c r="BL34" i="29"/>
  <c r="BK34" i="29"/>
  <c r="BJ34" i="29"/>
  <c r="U14" i="29"/>
  <c r="U47" i="29"/>
  <c r="AG39" i="29"/>
  <c r="AV42" i="29"/>
  <c r="AL9" i="29"/>
  <c r="AV37" i="29"/>
  <c r="AL4" i="29"/>
  <c r="N45" i="29"/>
  <c r="N44" i="29"/>
  <c r="P42" i="29"/>
  <c r="M45" i="29"/>
  <c r="M44" i="29"/>
  <c r="S45" i="29"/>
  <c r="L44" i="29"/>
  <c r="Q45" i="29"/>
  <c r="L45" i="29"/>
  <c r="O45" i="29"/>
  <c r="R42" i="29"/>
  <c r="S44" i="29"/>
  <c r="R44" i="29"/>
  <c r="L43" i="29"/>
  <c r="AN58" i="29"/>
  <c r="AP58" i="29"/>
  <c r="P44" i="29"/>
  <c r="O44" i="29"/>
  <c r="Q44" i="29"/>
  <c r="Q43" i="29"/>
  <c r="O43" i="29"/>
  <c r="N43" i="29"/>
  <c r="M43" i="29"/>
  <c r="AX3" i="29"/>
  <c r="AT36" i="29"/>
  <c r="AJ3" i="29"/>
  <c r="A47" i="29"/>
  <c r="AG37" i="29"/>
  <c r="A14" i="29"/>
  <c r="AN61" i="29" l="1"/>
  <c r="I45" i="29"/>
  <c r="L15" i="44"/>
  <c r="L48" i="44" s="1"/>
  <c r="L25" i="44"/>
  <c r="L58" i="44" s="1"/>
  <c r="V25" i="44"/>
  <c r="V58" i="44" s="1"/>
  <c r="BS42" i="44"/>
  <c r="AA63" i="44" s="1"/>
  <c r="BR42" i="44"/>
  <c r="Y63" i="44" s="1"/>
  <c r="BQ42" i="44"/>
  <c r="X63" i="44" s="1"/>
  <c r="BP42" i="44"/>
  <c r="W63" i="44" s="1"/>
  <c r="BM42" i="44"/>
  <c r="BL42" i="44"/>
  <c r="BX42" i="44"/>
  <c r="BW42" i="44"/>
  <c r="BV42" i="44"/>
  <c r="BJ42" i="44"/>
  <c r="BY42" i="44"/>
  <c r="BK42" i="44"/>
  <c r="AP61" i="44"/>
  <c r="AN61" i="44"/>
  <c r="Q55" i="44"/>
  <c r="R54" i="44"/>
  <c r="R52" i="44"/>
  <c r="O55" i="44"/>
  <c r="L53" i="44"/>
  <c r="M55" i="44"/>
  <c r="P54" i="44"/>
  <c r="S55" i="44"/>
  <c r="P52" i="44"/>
  <c r="N55" i="44"/>
  <c r="L55" i="44"/>
  <c r="AN64" i="44"/>
  <c r="L63" i="44"/>
  <c r="S65" i="44"/>
  <c r="R62" i="44"/>
  <c r="Q65" i="44"/>
  <c r="L65" i="44"/>
  <c r="R64" i="44"/>
  <c r="O65" i="44"/>
  <c r="P64" i="44"/>
  <c r="M65" i="44"/>
  <c r="P62" i="44"/>
  <c r="N65" i="44"/>
  <c r="AP64" i="44"/>
  <c r="Z42" i="44"/>
  <c r="AP59" i="44"/>
  <c r="AN59" i="44"/>
  <c r="AB42" i="44"/>
  <c r="AC45" i="44"/>
  <c r="AA45" i="44"/>
  <c r="V45" i="44"/>
  <c r="Z44" i="44"/>
  <c r="V43" i="44"/>
  <c r="Y45" i="44"/>
  <c r="X45" i="44"/>
  <c r="W45" i="44"/>
  <c r="AB44" i="44"/>
  <c r="L5" i="44"/>
  <c r="L38" i="44" s="1"/>
  <c r="AX40" i="44"/>
  <c r="BM7" i="44"/>
  <c r="CH40" i="44" s="1"/>
  <c r="I64" i="44" s="1"/>
  <c r="BL7" i="44"/>
  <c r="CG40" i="44" s="1"/>
  <c r="G64" i="44" s="1"/>
  <c r="BH7" i="44"/>
  <c r="CC40" i="44" s="1"/>
  <c r="B64" i="44" s="1"/>
  <c r="AN7" i="44"/>
  <c r="G25" i="44" s="1"/>
  <c r="G58" i="44" s="1"/>
  <c r="BI7" i="44"/>
  <c r="CD40" i="44" s="1"/>
  <c r="C64" i="44" s="1"/>
  <c r="BK7" i="44"/>
  <c r="CF40" i="44" s="1"/>
  <c r="E64" i="44" s="1"/>
  <c r="BJ7" i="44"/>
  <c r="CE40" i="44" s="1"/>
  <c r="D64" i="44" s="1"/>
  <c r="BW39" i="44"/>
  <c r="BV39" i="44"/>
  <c r="BY39" i="44"/>
  <c r="BX39" i="44"/>
  <c r="BS39" i="44"/>
  <c r="AA53" i="44" s="1"/>
  <c r="BR39" i="44"/>
  <c r="Y53" i="44" s="1"/>
  <c r="BP39" i="44"/>
  <c r="W53" i="44" s="1"/>
  <c r="BQ39" i="44"/>
  <c r="X53" i="44" s="1"/>
  <c r="BM39" i="44"/>
  <c r="BL39" i="44"/>
  <c r="BK39" i="44"/>
  <c r="BJ39" i="44"/>
  <c r="AX39" i="44"/>
  <c r="BI6" i="44"/>
  <c r="CD39" i="44" s="1"/>
  <c r="W54" i="44" s="1"/>
  <c r="AN6" i="44"/>
  <c r="AA15" i="44" s="1"/>
  <c r="AA48" i="44" s="1"/>
  <c r="BJ6" i="44"/>
  <c r="CE39" i="44" s="1"/>
  <c r="X54" i="44" s="1"/>
  <c r="BH6" i="44"/>
  <c r="CC39" i="44" s="1"/>
  <c r="V54" i="44" s="1"/>
  <c r="BM6" i="44"/>
  <c r="CH39" i="44" s="1"/>
  <c r="AC54" i="44" s="1"/>
  <c r="BL6" i="44"/>
  <c r="CG39" i="44" s="1"/>
  <c r="AA54" i="44" s="1"/>
  <c r="BK6" i="44"/>
  <c r="CF39" i="44" s="1"/>
  <c r="Y54" i="44" s="1"/>
  <c r="B25" i="44"/>
  <c r="B58" i="44" s="1"/>
  <c r="V15" i="44"/>
  <c r="V48" i="44" s="1"/>
  <c r="B5" i="44"/>
  <c r="B38" i="44" s="1"/>
  <c r="AN2" i="44"/>
  <c r="Q5" i="44" s="1"/>
  <c r="Q38" i="44" s="1"/>
  <c r="AX35" i="44"/>
  <c r="BM2" i="44"/>
  <c r="CH35" i="44" s="1"/>
  <c r="S44" i="44" s="1"/>
  <c r="BL2" i="44"/>
  <c r="CG35" i="44" s="1"/>
  <c r="Q44" i="44" s="1"/>
  <c r="BK2" i="44"/>
  <c r="CF35" i="44" s="1"/>
  <c r="O44" i="44" s="1"/>
  <c r="BJ2" i="44"/>
  <c r="CE35" i="44" s="1"/>
  <c r="N44" i="44" s="1"/>
  <c r="BI2" i="44"/>
  <c r="CD35" i="44" s="1"/>
  <c r="M44" i="44" s="1"/>
  <c r="BH2" i="44"/>
  <c r="CC35" i="44" s="1"/>
  <c r="L44" i="44" s="1"/>
  <c r="BJ35" i="44"/>
  <c r="BY35" i="44"/>
  <c r="BX35" i="44"/>
  <c r="BS35" i="44"/>
  <c r="Q43" i="44" s="1"/>
  <c r="BR35" i="44"/>
  <c r="O43" i="44" s="1"/>
  <c r="BQ35" i="44"/>
  <c r="N43" i="44" s="1"/>
  <c r="BP35" i="44"/>
  <c r="M43" i="44" s="1"/>
  <c r="BM35" i="44"/>
  <c r="BL35" i="44"/>
  <c r="BK35" i="44"/>
  <c r="BW35" i="44"/>
  <c r="BV35" i="44"/>
  <c r="BK1" i="44"/>
  <c r="CF34" i="44" s="1"/>
  <c r="E44" i="44" s="1"/>
  <c r="BJ1" i="44"/>
  <c r="CE34" i="44" s="1"/>
  <c r="D44" i="44" s="1"/>
  <c r="BI1" i="44"/>
  <c r="CD34" i="44" s="1"/>
  <c r="C44" i="44" s="1"/>
  <c r="BH1" i="44"/>
  <c r="CC34" i="44" s="1"/>
  <c r="B44" i="44" s="1"/>
  <c r="AX34" i="44"/>
  <c r="BM1" i="44"/>
  <c r="CH34" i="44" s="1"/>
  <c r="I44" i="44" s="1"/>
  <c r="BL1" i="44"/>
  <c r="CG34" i="44" s="1"/>
  <c r="G44" i="44" s="1"/>
  <c r="AN1" i="44"/>
  <c r="AN4" i="44"/>
  <c r="G15" i="44" s="1"/>
  <c r="G48" i="44" s="1"/>
  <c r="BM4" i="44"/>
  <c r="CH37" i="44" s="1"/>
  <c r="I54" i="44" s="1"/>
  <c r="BH4" i="44"/>
  <c r="CC37" i="44" s="1"/>
  <c r="B54" i="44" s="1"/>
  <c r="BI4" i="44"/>
  <c r="CD37" i="44" s="1"/>
  <c r="C54" i="44" s="1"/>
  <c r="BL4" i="44"/>
  <c r="CG37" i="44" s="1"/>
  <c r="G54" i="44" s="1"/>
  <c r="BK4" i="44"/>
  <c r="CF37" i="44" s="1"/>
  <c r="E54" i="44" s="1"/>
  <c r="AX37" i="44"/>
  <c r="BJ4" i="44"/>
  <c r="CE37" i="44" s="1"/>
  <c r="D54" i="44" s="1"/>
  <c r="BR38" i="44"/>
  <c r="O53" i="44" s="1"/>
  <c r="BQ38" i="44"/>
  <c r="N53" i="44" s="1"/>
  <c r="BP38" i="44"/>
  <c r="M53" i="44" s="1"/>
  <c r="BM38" i="44"/>
  <c r="BL38" i="44"/>
  <c r="BK38" i="44"/>
  <c r="BX38" i="44"/>
  <c r="BY38" i="44"/>
  <c r="BW38" i="44"/>
  <c r="BV38" i="44"/>
  <c r="BS38" i="44"/>
  <c r="Q53" i="44" s="1"/>
  <c r="BJ38" i="44"/>
  <c r="V5" i="44"/>
  <c r="V38" i="44" s="1"/>
  <c r="BV37" i="44"/>
  <c r="BS37" i="44"/>
  <c r="G53" i="44" s="1"/>
  <c r="BR37" i="44"/>
  <c r="E53" i="44" s="1"/>
  <c r="BX37" i="44"/>
  <c r="BQ37" i="44"/>
  <c r="D53" i="44" s="1"/>
  <c r="BL37" i="44"/>
  <c r="BY37" i="44"/>
  <c r="BW37" i="44"/>
  <c r="BM37" i="44"/>
  <c r="BP37" i="44"/>
  <c r="C53" i="44" s="1"/>
  <c r="BK37" i="44"/>
  <c r="BJ37" i="44"/>
  <c r="BM3" i="44"/>
  <c r="CH36" i="44" s="1"/>
  <c r="AC44" i="44" s="1"/>
  <c r="BL3" i="44"/>
  <c r="CG36" i="44" s="1"/>
  <c r="AA44" i="44" s="1"/>
  <c r="BK3" i="44"/>
  <c r="CF36" i="44" s="1"/>
  <c r="BJ3" i="44"/>
  <c r="CE36" i="44" s="1"/>
  <c r="X44" i="44" s="1"/>
  <c r="BI3" i="44"/>
  <c r="CD36" i="44" s="1"/>
  <c r="W42" i="44" s="1"/>
  <c r="BH3" i="44"/>
  <c r="CC36" i="44" s="1"/>
  <c r="V42" i="44" s="1"/>
  <c r="AX36" i="44"/>
  <c r="AN3" i="44"/>
  <c r="AA5" i="44" s="1"/>
  <c r="AA38" i="44" s="1"/>
  <c r="AN5" i="44"/>
  <c r="Q15" i="44" s="1"/>
  <c r="Q48" i="44" s="1"/>
  <c r="BI5" i="44"/>
  <c r="CD38" i="44" s="1"/>
  <c r="M54" i="44" s="1"/>
  <c r="AX38" i="44"/>
  <c r="BH5" i="44"/>
  <c r="CC38" i="44" s="1"/>
  <c r="L54" i="44" s="1"/>
  <c r="BM5" i="44"/>
  <c r="CH38" i="44" s="1"/>
  <c r="S54" i="44" s="1"/>
  <c r="BL5" i="44"/>
  <c r="CG38" i="44" s="1"/>
  <c r="Q54" i="44" s="1"/>
  <c r="BK5" i="44"/>
  <c r="CF38" i="44" s="1"/>
  <c r="O54" i="44" s="1"/>
  <c r="BJ5" i="44"/>
  <c r="CE38" i="44" s="1"/>
  <c r="N54" i="44" s="1"/>
  <c r="BY36" i="44"/>
  <c r="BX36" i="44"/>
  <c r="BW36" i="44"/>
  <c r="BV36" i="44"/>
  <c r="BM36" i="44"/>
  <c r="BL36" i="44"/>
  <c r="BS36" i="44"/>
  <c r="AA43" i="44" s="1"/>
  <c r="BR36" i="44"/>
  <c r="Y43" i="44" s="1"/>
  <c r="BQ36" i="44"/>
  <c r="X43" i="44" s="1"/>
  <c r="BP36" i="44"/>
  <c r="W43" i="44" s="1"/>
  <c r="BK36" i="44"/>
  <c r="BJ36" i="44"/>
  <c r="X42" i="44" s="1"/>
  <c r="AB54" i="44"/>
  <c r="AB52" i="44"/>
  <c r="AC55" i="44"/>
  <c r="AA55" i="44"/>
  <c r="Z54" i="44"/>
  <c r="Z52" i="44"/>
  <c r="Y55" i="44"/>
  <c r="V53" i="44"/>
  <c r="AP62" i="44"/>
  <c r="X55" i="44"/>
  <c r="W55" i="44"/>
  <c r="AN62" i="44"/>
  <c r="V55" i="44"/>
  <c r="BS40" i="44"/>
  <c r="G63" i="44" s="1"/>
  <c r="BR40" i="44"/>
  <c r="E63" i="44" s="1"/>
  <c r="BY40" i="44"/>
  <c r="BX40" i="44"/>
  <c r="BW40" i="44"/>
  <c r="BV40" i="44"/>
  <c r="BQ40" i="44"/>
  <c r="D63" i="44" s="1"/>
  <c r="BM40" i="44"/>
  <c r="BL40" i="44"/>
  <c r="BP40" i="44"/>
  <c r="C63" i="44" s="1"/>
  <c r="BK40" i="44"/>
  <c r="BJ40" i="44"/>
  <c r="Q45" i="44"/>
  <c r="R44" i="44"/>
  <c r="O45" i="44"/>
  <c r="N45" i="44"/>
  <c r="P44" i="44"/>
  <c r="M45" i="44"/>
  <c r="L45" i="44"/>
  <c r="L43" i="44"/>
  <c r="R42" i="44"/>
  <c r="AP58" i="44"/>
  <c r="AN58" i="44"/>
  <c r="S45" i="44"/>
  <c r="P42" i="44"/>
  <c r="B15" i="44"/>
  <c r="B48" i="44" s="1"/>
  <c r="BY34" i="44"/>
  <c r="BX34" i="44"/>
  <c r="BW34" i="44"/>
  <c r="BV34" i="44"/>
  <c r="BM34" i="44"/>
  <c r="BL34" i="44"/>
  <c r="BS34" i="44"/>
  <c r="G43" i="44" s="1"/>
  <c r="BR34" i="44"/>
  <c r="E43" i="44" s="1"/>
  <c r="BQ34" i="44"/>
  <c r="D43" i="44" s="1"/>
  <c r="BP34" i="44"/>
  <c r="C43" i="44" s="1"/>
  <c r="BK34" i="44"/>
  <c r="BJ34" i="44"/>
  <c r="I65" i="44"/>
  <c r="G65" i="44"/>
  <c r="AP63" i="44"/>
  <c r="H62" i="44"/>
  <c r="F62" i="44"/>
  <c r="B63" i="44"/>
  <c r="E65" i="44"/>
  <c r="H64" i="44"/>
  <c r="D65" i="44"/>
  <c r="C65" i="44"/>
  <c r="F64" i="44"/>
  <c r="B65" i="44"/>
  <c r="AN63" i="44"/>
  <c r="I45" i="44"/>
  <c r="B45" i="44"/>
  <c r="F44" i="44"/>
  <c r="AP57" i="44"/>
  <c r="B43" i="44"/>
  <c r="H44" i="44"/>
  <c r="H42" i="44"/>
  <c r="G45" i="44"/>
  <c r="AN57" i="44"/>
  <c r="F42" i="44"/>
  <c r="E45" i="44"/>
  <c r="D45" i="44"/>
  <c r="C45" i="44"/>
  <c r="Y65" i="44"/>
  <c r="X65" i="44"/>
  <c r="W65" i="44"/>
  <c r="V65" i="44"/>
  <c r="AB64" i="44"/>
  <c r="Z64" i="44"/>
  <c r="AP65" i="44"/>
  <c r="V63" i="44"/>
  <c r="AN65" i="44"/>
  <c r="AC65" i="44"/>
  <c r="AA65" i="44"/>
  <c r="Z62" i="44"/>
  <c r="AB62" i="44"/>
  <c r="AX41" i="44"/>
  <c r="AN8" i="44"/>
  <c r="Q25" i="44" s="1"/>
  <c r="Q58" i="44" s="1"/>
  <c r="BM8" i="44"/>
  <c r="CH41" i="44" s="1"/>
  <c r="BL8" i="44"/>
  <c r="CG41" i="44" s="1"/>
  <c r="BK8" i="44"/>
  <c r="CF41" i="44" s="1"/>
  <c r="BJ8" i="44"/>
  <c r="CE41" i="44" s="1"/>
  <c r="N64" i="44" s="1"/>
  <c r="BI8" i="44"/>
  <c r="CD41" i="44" s="1"/>
  <c r="M62" i="44" s="1"/>
  <c r="BH8" i="44"/>
  <c r="CC41" i="44" s="1"/>
  <c r="L62" i="44" s="1"/>
  <c r="BV41" i="44"/>
  <c r="BS41" i="44"/>
  <c r="Q63" i="44" s="1"/>
  <c r="BY41" i="44"/>
  <c r="BX41" i="44"/>
  <c r="BW41" i="44"/>
  <c r="BR41" i="44"/>
  <c r="O63" i="44" s="1"/>
  <c r="BQ41" i="44"/>
  <c r="N63" i="44" s="1"/>
  <c r="BM41" i="44"/>
  <c r="BP41" i="44"/>
  <c r="M63" i="44" s="1"/>
  <c r="BL41" i="44"/>
  <c r="BK41" i="44"/>
  <c r="BJ41" i="44"/>
  <c r="AP60" i="44"/>
  <c r="AN60" i="44"/>
  <c r="B55" i="44"/>
  <c r="H52" i="44"/>
  <c r="F52" i="44"/>
  <c r="F54" i="44"/>
  <c r="C55" i="44"/>
  <c r="G55" i="44"/>
  <c r="E55" i="44"/>
  <c r="D55" i="44"/>
  <c r="H54" i="44"/>
  <c r="B53" i="44"/>
  <c r="I55" i="44"/>
  <c r="BM9" i="44"/>
  <c r="CH42" i="44" s="1"/>
  <c r="AC64" i="44" s="1"/>
  <c r="BL9" i="44"/>
  <c r="CG42" i="44" s="1"/>
  <c r="AA64" i="44" s="1"/>
  <c r="BK9" i="44"/>
  <c r="CF42" i="44" s="1"/>
  <c r="Y64" i="44" s="1"/>
  <c r="BJ9" i="44"/>
  <c r="CE42" i="44" s="1"/>
  <c r="X64" i="44" s="1"/>
  <c r="BI9" i="44"/>
  <c r="CD42" i="44" s="1"/>
  <c r="W64" i="44" s="1"/>
  <c r="BH9" i="44"/>
  <c r="CC42" i="44" s="1"/>
  <c r="V64" i="44" s="1"/>
  <c r="AN9" i="44"/>
  <c r="AA25" i="44" s="1"/>
  <c r="AA58" i="44" s="1"/>
  <c r="AX42" i="44"/>
  <c r="B5" i="43"/>
  <c r="B38" i="43" s="1"/>
  <c r="AX34" i="43"/>
  <c r="V25" i="43"/>
  <c r="V58" i="43" s="1"/>
  <c r="BK1" i="43"/>
  <c r="CF34" i="43" s="1"/>
  <c r="E42" i="43" s="1"/>
  <c r="BL1" i="43"/>
  <c r="CG34" i="43" s="1"/>
  <c r="G42" i="43" s="1"/>
  <c r="AN1" i="43"/>
  <c r="AN11" i="43" s="1"/>
  <c r="BH1" i="43"/>
  <c r="CC34" i="43" s="1"/>
  <c r="B42" i="43" s="1"/>
  <c r="BI1" i="43"/>
  <c r="CD34" i="43" s="1"/>
  <c r="C42" i="43" s="1"/>
  <c r="BM1" i="43"/>
  <c r="CH34" i="43" s="1"/>
  <c r="I42" i="43" s="1"/>
  <c r="V5" i="43"/>
  <c r="V38" i="43" s="1"/>
  <c r="BY42" i="43"/>
  <c r="BX42" i="43"/>
  <c r="BW42" i="43"/>
  <c r="BR42" i="43"/>
  <c r="BP42" i="43"/>
  <c r="BL42" i="43"/>
  <c r="BK42" i="43"/>
  <c r="BJ42" i="43"/>
  <c r="BS42" i="43"/>
  <c r="BM42" i="43"/>
  <c r="BV42" i="43"/>
  <c r="BQ42" i="43"/>
  <c r="AX36" i="43"/>
  <c r="BK3" i="43"/>
  <c r="CF36" i="43" s="1"/>
  <c r="Y42" i="43" s="1"/>
  <c r="BJ3" i="43"/>
  <c r="CE36" i="43" s="1"/>
  <c r="X42" i="43" s="1"/>
  <c r="BI3" i="43"/>
  <c r="CD36" i="43" s="1"/>
  <c r="W42" i="43" s="1"/>
  <c r="BH3" i="43"/>
  <c r="CC36" i="43" s="1"/>
  <c r="V42" i="43" s="1"/>
  <c r="BM3" i="43"/>
  <c r="CH36" i="43" s="1"/>
  <c r="AC42" i="43" s="1"/>
  <c r="BL3" i="43"/>
  <c r="CG36" i="43" s="1"/>
  <c r="AA42" i="43" s="1"/>
  <c r="AN3" i="43"/>
  <c r="AA5" i="43" s="1"/>
  <c r="AA38" i="43" s="1"/>
  <c r="L15" i="43"/>
  <c r="L48" i="43" s="1"/>
  <c r="BW36" i="43"/>
  <c r="BY36" i="43"/>
  <c r="BX36" i="43"/>
  <c r="BS36" i="43"/>
  <c r="BR36" i="43"/>
  <c r="BQ36" i="43"/>
  <c r="BP36" i="43"/>
  <c r="BM36" i="43"/>
  <c r="BJ36" i="43"/>
  <c r="BV36" i="43"/>
  <c r="BL36" i="43"/>
  <c r="BK36" i="43"/>
  <c r="N45" i="43"/>
  <c r="N44" i="43"/>
  <c r="P42" i="43"/>
  <c r="M45" i="43"/>
  <c r="M44" i="43"/>
  <c r="L45" i="43"/>
  <c r="L44" i="43"/>
  <c r="AP58" i="43"/>
  <c r="AN58" i="43"/>
  <c r="S44" i="43"/>
  <c r="O43" i="43"/>
  <c r="S45" i="43"/>
  <c r="Q44" i="43"/>
  <c r="M43" i="43"/>
  <c r="Q45" i="43"/>
  <c r="P44" i="43"/>
  <c r="L43" i="43"/>
  <c r="R42" i="43"/>
  <c r="O45" i="43"/>
  <c r="O44" i="43"/>
  <c r="Q43" i="43"/>
  <c r="N43" i="43"/>
  <c r="R44" i="43"/>
  <c r="I65" i="43"/>
  <c r="C65" i="43"/>
  <c r="G65" i="43"/>
  <c r="E65" i="43"/>
  <c r="D65" i="43"/>
  <c r="I64" i="43"/>
  <c r="B65" i="43"/>
  <c r="G64" i="43"/>
  <c r="F64" i="43"/>
  <c r="E64" i="43"/>
  <c r="G63" i="43"/>
  <c r="D64" i="43"/>
  <c r="E63" i="43"/>
  <c r="C64" i="43"/>
  <c r="D63" i="43"/>
  <c r="AP63" i="43"/>
  <c r="F62" i="43"/>
  <c r="AN63" i="43"/>
  <c r="C63" i="43"/>
  <c r="B63" i="43"/>
  <c r="H64" i="43"/>
  <c r="H62" i="43"/>
  <c r="B64" i="43"/>
  <c r="AN5" i="43"/>
  <c r="Q15" i="43" s="1"/>
  <c r="Q48" i="43" s="1"/>
  <c r="BK5" i="43"/>
  <c r="CF38" i="43" s="1"/>
  <c r="O52" i="43" s="1"/>
  <c r="BI5" i="43"/>
  <c r="CD38" i="43" s="1"/>
  <c r="M52" i="43" s="1"/>
  <c r="AX38" i="43"/>
  <c r="BL5" i="43"/>
  <c r="CG38" i="43" s="1"/>
  <c r="Q52" i="43" s="1"/>
  <c r="BM5" i="43"/>
  <c r="CH38" i="43" s="1"/>
  <c r="S52" i="43" s="1"/>
  <c r="BJ5" i="43"/>
  <c r="CE38" i="43" s="1"/>
  <c r="N52" i="43" s="1"/>
  <c r="BH5" i="43"/>
  <c r="CC38" i="43" s="1"/>
  <c r="L52" i="43" s="1"/>
  <c r="BX38" i="43"/>
  <c r="BR38" i="43"/>
  <c r="BY38" i="43"/>
  <c r="BW38" i="43"/>
  <c r="BV38" i="43"/>
  <c r="BS38" i="43"/>
  <c r="BP38" i="43"/>
  <c r="BM38" i="43"/>
  <c r="BL38" i="43"/>
  <c r="BK38" i="43"/>
  <c r="BJ38" i="43"/>
  <c r="BQ38" i="43"/>
  <c r="S64" i="43"/>
  <c r="R64" i="43"/>
  <c r="Q64" i="43"/>
  <c r="P64" i="43"/>
  <c r="O64" i="43"/>
  <c r="N64" i="43"/>
  <c r="O63" i="43"/>
  <c r="M64" i="43"/>
  <c r="L64" i="43"/>
  <c r="Q63" i="43"/>
  <c r="M63" i="43"/>
  <c r="AP64" i="43"/>
  <c r="L63" i="43"/>
  <c r="R62" i="43"/>
  <c r="AN64" i="43"/>
  <c r="P62" i="43"/>
  <c r="Q65" i="43"/>
  <c r="N65" i="43"/>
  <c r="M65" i="43"/>
  <c r="L65" i="43"/>
  <c r="N63" i="43"/>
  <c r="S65" i="43"/>
  <c r="O65" i="43"/>
  <c r="AK62" i="43"/>
  <c r="AN8" i="43"/>
  <c r="Q25" i="43" s="1"/>
  <c r="Q58" i="43" s="1"/>
  <c r="BL8" i="43"/>
  <c r="CG41" i="43" s="1"/>
  <c r="Q62" i="43" s="1"/>
  <c r="BK8" i="43"/>
  <c r="CF41" i="43" s="1"/>
  <c r="O62" i="43" s="1"/>
  <c r="BJ8" i="43"/>
  <c r="CE41" i="43" s="1"/>
  <c r="N62" i="43" s="1"/>
  <c r="BI8" i="43"/>
  <c r="CD41" i="43" s="1"/>
  <c r="M62" i="43" s="1"/>
  <c r="BH8" i="43"/>
  <c r="CC41" i="43" s="1"/>
  <c r="L62" i="43" s="1"/>
  <c r="AX41" i="43"/>
  <c r="BM8" i="43"/>
  <c r="CH41" i="43" s="1"/>
  <c r="S62" i="43" s="1"/>
  <c r="AN2" i="43"/>
  <c r="Q5" i="43" s="1"/>
  <c r="Q38" i="43" s="1"/>
  <c r="BL2" i="43"/>
  <c r="CG35" i="43" s="1"/>
  <c r="Q42" i="43" s="1"/>
  <c r="BK2" i="43"/>
  <c r="CF35" i="43" s="1"/>
  <c r="O42" i="43" s="1"/>
  <c r="BJ2" i="43"/>
  <c r="CE35" i="43" s="1"/>
  <c r="N42" i="43" s="1"/>
  <c r="BI2" i="43"/>
  <c r="CD35" i="43" s="1"/>
  <c r="M42" i="43" s="1"/>
  <c r="BH2" i="43"/>
  <c r="CC35" i="43" s="1"/>
  <c r="L42" i="43" s="1"/>
  <c r="AX35" i="43"/>
  <c r="BM2" i="43"/>
  <c r="CH35" i="43" s="1"/>
  <c r="S42" i="43" s="1"/>
  <c r="BV41" i="43"/>
  <c r="BS41" i="43"/>
  <c r="BJ41" i="43"/>
  <c r="BR41" i="43"/>
  <c r="BQ41" i="43"/>
  <c r="BP41" i="43"/>
  <c r="BM41" i="43"/>
  <c r="BL41" i="43"/>
  <c r="BK41" i="43"/>
  <c r="BY41" i="43"/>
  <c r="BX41" i="43"/>
  <c r="BW41" i="43"/>
  <c r="BL35" i="43"/>
  <c r="BK35" i="43"/>
  <c r="BJ35" i="43"/>
  <c r="BW35" i="43"/>
  <c r="BS35" i="43"/>
  <c r="BQ35" i="43"/>
  <c r="BP35" i="43"/>
  <c r="BM35" i="43"/>
  <c r="BX35" i="43"/>
  <c r="BY35" i="43"/>
  <c r="BV35" i="43"/>
  <c r="BR35" i="43"/>
  <c r="L25" i="43"/>
  <c r="L58" i="43" s="1"/>
  <c r="AA63" i="43"/>
  <c r="Y63" i="43"/>
  <c r="X63" i="43"/>
  <c r="AB62" i="43"/>
  <c r="W63" i="43"/>
  <c r="V63" i="43"/>
  <c r="Z62" i="43"/>
  <c r="AP65" i="43"/>
  <c r="AA65" i="43"/>
  <c r="Y65" i="43"/>
  <c r="V65" i="43"/>
  <c r="AB64" i="43"/>
  <c r="Z64" i="43"/>
  <c r="X64" i="43"/>
  <c r="W64" i="43"/>
  <c r="V64" i="43"/>
  <c r="AN65" i="43"/>
  <c r="Y64" i="43"/>
  <c r="AC65" i="43"/>
  <c r="W65" i="43"/>
  <c r="X65" i="43"/>
  <c r="AC64" i="43"/>
  <c r="AA64" i="43"/>
  <c r="L5" i="43"/>
  <c r="L38" i="43" s="1"/>
  <c r="AS60" i="43"/>
  <c r="AR60" i="43"/>
  <c r="AM60" i="43"/>
  <c r="AP59" i="43"/>
  <c r="AC44" i="43"/>
  <c r="AB44" i="43"/>
  <c r="AA44" i="43"/>
  <c r="AA43" i="43"/>
  <c r="Z44" i="43"/>
  <c r="Y43" i="43"/>
  <c r="AB42" i="43"/>
  <c r="Y45" i="43"/>
  <c r="W44" i="43"/>
  <c r="V43" i="43"/>
  <c r="W45" i="43"/>
  <c r="X43" i="43"/>
  <c r="W43" i="43"/>
  <c r="Y44" i="43"/>
  <c r="AN59" i="43"/>
  <c r="AC45" i="43"/>
  <c r="X45" i="43"/>
  <c r="V45" i="43"/>
  <c r="AA45" i="43"/>
  <c r="Z42" i="43"/>
  <c r="X44" i="43"/>
  <c r="V44" i="43"/>
  <c r="AK60" i="43"/>
  <c r="AS57" i="43"/>
  <c r="AR57" i="43"/>
  <c r="AM57" i="43"/>
  <c r="AM62" i="43"/>
  <c r="AS62" i="43"/>
  <c r="AR62" i="43"/>
  <c r="BQ40" i="43"/>
  <c r="BP40" i="43"/>
  <c r="BM40" i="43"/>
  <c r="BL40" i="43"/>
  <c r="BK40" i="43"/>
  <c r="BJ40" i="43"/>
  <c r="BX40" i="43"/>
  <c r="BV40" i="43"/>
  <c r="BS40" i="43"/>
  <c r="BR40" i="43"/>
  <c r="BW40" i="43"/>
  <c r="BY40" i="43"/>
  <c r="B25" i="43"/>
  <c r="B58" i="43" s="1"/>
  <c r="Q53" i="43"/>
  <c r="P52" i="43"/>
  <c r="S54" i="43"/>
  <c r="O53" i="43"/>
  <c r="R54" i="43"/>
  <c r="N53" i="43"/>
  <c r="AP61" i="43"/>
  <c r="L55" i="43"/>
  <c r="L54" i="43"/>
  <c r="S55" i="43"/>
  <c r="Q54" i="43"/>
  <c r="M53" i="43"/>
  <c r="Q55" i="43"/>
  <c r="P54" i="43"/>
  <c r="L53" i="43"/>
  <c r="O55" i="43"/>
  <c r="O54" i="43"/>
  <c r="N55" i="43"/>
  <c r="N54" i="43"/>
  <c r="M55" i="43"/>
  <c r="M54" i="43"/>
  <c r="AN61" i="43"/>
  <c r="R52" i="43"/>
  <c r="BI7" i="43"/>
  <c r="CD40" i="43" s="1"/>
  <c r="C62" i="43" s="1"/>
  <c r="BM7" i="43"/>
  <c r="CH40" i="43" s="1"/>
  <c r="I62" i="43" s="1"/>
  <c r="BK7" i="43"/>
  <c r="CF40" i="43" s="1"/>
  <c r="E62" i="43" s="1"/>
  <c r="BL7" i="43"/>
  <c r="CG40" i="43" s="1"/>
  <c r="G62" i="43" s="1"/>
  <c r="BJ7" i="43"/>
  <c r="CE40" i="43" s="1"/>
  <c r="D62" i="43" s="1"/>
  <c r="BH7" i="43"/>
  <c r="CC40" i="43" s="1"/>
  <c r="B62" i="43" s="1"/>
  <c r="AX40" i="43"/>
  <c r="AN7" i="43"/>
  <c r="G25" i="43" s="1"/>
  <c r="G58" i="43" s="1"/>
  <c r="BK9" i="43"/>
  <c r="CF42" i="43" s="1"/>
  <c r="Y62" i="43" s="1"/>
  <c r="BJ9" i="43"/>
  <c r="CE42" i="43" s="1"/>
  <c r="X62" i="43" s="1"/>
  <c r="BI9" i="43"/>
  <c r="CD42" i="43" s="1"/>
  <c r="W62" i="43" s="1"/>
  <c r="BH9" i="43"/>
  <c r="CC42" i="43" s="1"/>
  <c r="V62" i="43" s="1"/>
  <c r="AX42" i="43"/>
  <c r="BM9" i="43"/>
  <c r="CH42" i="43" s="1"/>
  <c r="AC62" i="43" s="1"/>
  <c r="BL9" i="43"/>
  <c r="CG42" i="43" s="1"/>
  <c r="AA62" i="43" s="1"/>
  <c r="AN9" i="43"/>
  <c r="AA25" i="43" s="1"/>
  <c r="AA58" i="43" s="1"/>
  <c r="AN57" i="42"/>
  <c r="BK1" i="42"/>
  <c r="CF34" i="42" s="1"/>
  <c r="E44" i="42" s="1"/>
  <c r="BH1" i="42"/>
  <c r="CC34" i="42" s="1"/>
  <c r="B44" i="42" s="1"/>
  <c r="BL1" i="42"/>
  <c r="CG34" i="42" s="1"/>
  <c r="G42" i="42" s="1"/>
  <c r="AX34" i="42"/>
  <c r="I45" i="42"/>
  <c r="BJ1" i="42"/>
  <c r="CE34" i="42" s="1"/>
  <c r="D45" i="42" s="1"/>
  <c r="AN1" i="42"/>
  <c r="AN11" i="42" s="1"/>
  <c r="I42" i="42"/>
  <c r="AP57" i="42"/>
  <c r="C43" i="42"/>
  <c r="BI1" i="42"/>
  <c r="CD34" i="42" s="1"/>
  <c r="C44" i="42" s="1"/>
  <c r="G45" i="42"/>
  <c r="H42" i="42"/>
  <c r="E45" i="42"/>
  <c r="D43" i="42"/>
  <c r="B43" i="42"/>
  <c r="G43" i="42"/>
  <c r="B45" i="42"/>
  <c r="F44" i="42"/>
  <c r="H44" i="42"/>
  <c r="I44" i="42"/>
  <c r="E43" i="42"/>
  <c r="B15" i="42"/>
  <c r="B48" i="42" s="1"/>
  <c r="L5" i="42"/>
  <c r="L38" i="42" s="1"/>
  <c r="V15" i="42"/>
  <c r="V48" i="42" s="1"/>
  <c r="V5" i="42"/>
  <c r="V38" i="42" s="1"/>
  <c r="V25" i="42"/>
  <c r="V58" i="42" s="1"/>
  <c r="BM2" i="42"/>
  <c r="CH35" i="42" s="1"/>
  <c r="S44" i="42" s="1"/>
  <c r="BL2" i="42"/>
  <c r="CG35" i="42" s="1"/>
  <c r="Q44" i="42" s="1"/>
  <c r="BK2" i="42"/>
  <c r="CF35" i="42" s="1"/>
  <c r="O45" i="42" s="1"/>
  <c r="BJ2" i="42"/>
  <c r="CE35" i="42" s="1"/>
  <c r="N45" i="42" s="1"/>
  <c r="AN2" i="42"/>
  <c r="Q5" i="42" s="1"/>
  <c r="Q38" i="42" s="1"/>
  <c r="BI2" i="42"/>
  <c r="CD35" i="42" s="1"/>
  <c r="M45" i="42" s="1"/>
  <c r="BH2" i="42"/>
  <c r="CC35" i="42" s="1"/>
  <c r="L45" i="42" s="1"/>
  <c r="AX35" i="42"/>
  <c r="AP65" i="42"/>
  <c r="AN65" i="42"/>
  <c r="AB62" i="42"/>
  <c r="Z62" i="42"/>
  <c r="Z64" i="42"/>
  <c r="AB64" i="42"/>
  <c r="BS35" i="42"/>
  <c r="Q43" i="42" s="1"/>
  <c r="BR35" i="42"/>
  <c r="O43" i="42" s="1"/>
  <c r="BQ35" i="42"/>
  <c r="BP35" i="42"/>
  <c r="BM35" i="42"/>
  <c r="BL35" i="42"/>
  <c r="BY35" i="42"/>
  <c r="BW35" i="42"/>
  <c r="BV35" i="42"/>
  <c r="BX35" i="42"/>
  <c r="BJ35" i="42"/>
  <c r="BK35" i="42"/>
  <c r="AB44" i="42"/>
  <c r="Z44" i="42"/>
  <c r="AB42" i="42"/>
  <c r="Z42" i="42"/>
  <c r="AP59" i="42"/>
  <c r="AN59" i="42"/>
  <c r="R62" i="42"/>
  <c r="P62" i="42"/>
  <c r="AN64" i="42"/>
  <c r="AP64" i="42"/>
  <c r="R64" i="42"/>
  <c r="P64" i="42"/>
  <c r="P52" i="42"/>
  <c r="AP61" i="42"/>
  <c r="R54" i="42"/>
  <c r="R52" i="42"/>
  <c r="P54" i="42"/>
  <c r="AN61" i="42"/>
  <c r="BS37" i="42"/>
  <c r="G53" i="42" s="1"/>
  <c r="BR37" i="42"/>
  <c r="BQ37" i="42"/>
  <c r="BP37" i="42"/>
  <c r="BM37" i="42"/>
  <c r="BL37" i="42"/>
  <c r="BK37" i="42"/>
  <c r="BY37" i="42"/>
  <c r="BX37" i="42"/>
  <c r="BW37" i="42"/>
  <c r="BJ37" i="42"/>
  <c r="BV37" i="42"/>
  <c r="B53" i="42" s="1"/>
  <c r="BK6" i="42"/>
  <c r="CF39" i="42" s="1"/>
  <c r="BJ6" i="42"/>
  <c r="CE39" i="42" s="1"/>
  <c r="BI6" i="42"/>
  <c r="CD39" i="42" s="1"/>
  <c r="W55" i="42" s="1"/>
  <c r="BH6" i="42"/>
  <c r="CC39" i="42" s="1"/>
  <c r="V55" i="42" s="1"/>
  <c r="AN6" i="42"/>
  <c r="AA15" i="42" s="1"/>
  <c r="AA48" i="42" s="1"/>
  <c r="AX39" i="42"/>
  <c r="BM6" i="42"/>
  <c r="CH39" i="42" s="1"/>
  <c r="AC54" i="42" s="1"/>
  <c r="BL6" i="42"/>
  <c r="CG39" i="42" s="1"/>
  <c r="AA55" i="42" s="1"/>
  <c r="AN9" i="42"/>
  <c r="AA25" i="42" s="1"/>
  <c r="AA58" i="42" s="1"/>
  <c r="BL9" i="42"/>
  <c r="CG42" i="42" s="1"/>
  <c r="AA64" i="42" s="1"/>
  <c r="BK9" i="42"/>
  <c r="CF42" i="42" s="1"/>
  <c r="Y65" i="42" s="1"/>
  <c r="BJ9" i="42"/>
  <c r="CE42" i="42" s="1"/>
  <c r="X65" i="42" s="1"/>
  <c r="BI9" i="42"/>
  <c r="CD42" i="42" s="1"/>
  <c r="W65" i="42" s="1"/>
  <c r="BH9" i="42"/>
  <c r="CC42" i="42" s="1"/>
  <c r="AX42" i="42"/>
  <c r="BM9" i="42"/>
  <c r="CH42" i="42" s="1"/>
  <c r="AC64" i="42" s="1"/>
  <c r="L25" i="42"/>
  <c r="L58" i="42" s="1"/>
  <c r="L15" i="42"/>
  <c r="L48" i="42" s="1"/>
  <c r="BK8" i="39"/>
  <c r="CF41" i="39" s="1"/>
  <c r="O64" i="39" s="1"/>
  <c r="BY42" i="42"/>
  <c r="BX42" i="42"/>
  <c r="BW42" i="42"/>
  <c r="BP42" i="42"/>
  <c r="BM42" i="42"/>
  <c r="BL42" i="42"/>
  <c r="BK42" i="42"/>
  <c r="BJ42" i="42"/>
  <c r="BV42" i="42"/>
  <c r="V63" i="42" s="1"/>
  <c r="BR42" i="42"/>
  <c r="BS42" i="42"/>
  <c r="AA63" i="42" s="1"/>
  <c r="BQ42" i="42"/>
  <c r="BL41" i="42"/>
  <c r="BK41" i="42"/>
  <c r="BJ41" i="42"/>
  <c r="BY41" i="42"/>
  <c r="BX41" i="42"/>
  <c r="BW41" i="42"/>
  <c r="BP41" i="42"/>
  <c r="BM41" i="42"/>
  <c r="BV41" i="42"/>
  <c r="L63" i="42" s="1"/>
  <c r="BS41" i="42"/>
  <c r="Q63" i="42" s="1"/>
  <c r="BR41" i="42"/>
  <c r="BQ41" i="42"/>
  <c r="BY38" i="42"/>
  <c r="BX38" i="42"/>
  <c r="BW38" i="42"/>
  <c r="BV38" i="42"/>
  <c r="L53" i="42" s="1"/>
  <c r="BS38" i="42"/>
  <c r="Q53" i="42" s="1"/>
  <c r="BR38" i="42"/>
  <c r="BK38" i="42"/>
  <c r="BJ38" i="42"/>
  <c r="BQ38" i="42"/>
  <c r="N53" i="42" s="1"/>
  <c r="BP38" i="42"/>
  <c r="M53" i="42" s="1"/>
  <c r="BL38" i="42"/>
  <c r="BM38" i="42"/>
  <c r="AX41" i="39"/>
  <c r="BL8" i="39"/>
  <c r="CG41" i="39" s="1"/>
  <c r="Q64" i="39" s="1"/>
  <c r="AP58" i="42"/>
  <c r="AN58" i="42"/>
  <c r="P42" i="42"/>
  <c r="L43" i="42"/>
  <c r="R44" i="42"/>
  <c r="P44" i="42"/>
  <c r="R42" i="42"/>
  <c r="BJ36" i="42"/>
  <c r="BY36" i="42"/>
  <c r="BS36" i="42"/>
  <c r="AA43" i="42" s="1"/>
  <c r="BR36" i="42"/>
  <c r="BP36" i="42"/>
  <c r="BM36" i="42"/>
  <c r="BX36" i="42"/>
  <c r="BW36" i="42"/>
  <c r="BV36" i="42"/>
  <c r="V43" i="42" s="1"/>
  <c r="BQ36" i="42"/>
  <c r="BL36" i="42"/>
  <c r="BK36" i="42"/>
  <c r="AN3" i="42"/>
  <c r="AA5" i="42" s="1"/>
  <c r="AA38" i="42" s="1"/>
  <c r="AX36" i="42"/>
  <c r="BM3" i="42"/>
  <c r="CH36" i="42" s="1"/>
  <c r="AC44" i="42" s="1"/>
  <c r="BL3" i="42"/>
  <c r="CG36" i="42" s="1"/>
  <c r="AA44" i="42" s="1"/>
  <c r="BJ3" i="42"/>
  <c r="CE36" i="42" s="1"/>
  <c r="BI3" i="42"/>
  <c r="CD36" i="42" s="1"/>
  <c r="BK3" i="42"/>
  <c r="CF36" i="42" s="1"/>
  <c r="Y45" i="42" s="1"/>
  <c r="BH3" i="42"/>
  <c r="CC36" i="42" s="1"/>
  <c r="V42" i="42" s="1"/>
  <c r="BM39" i="42"/>
  <c r="BL39" i="42"/>
  <c r="BK39" i="42"/>
  <c r="BJ39" i="42"/>
  <c r="BY39" i="42"/>
  <c r="BX39" i="42"/>
  <c r="BW39" i="42"/>
  <c r="BP39" i="42"/>
  <c r="BV39" i="42"/>
  <c r="V53" i="42" s="1"/>
  <c r="BS39" i="42"/>
  <c r="AA53" i="42" s="1"/>
  <c r="BR39" i="42"/>
  <c r="BQ39" i="42"/>
  <c r="AN8" i="42"/>
  <c r="Q25" i="42" s="1"/>
  <c r="Q58" i="42" s="1"/>
  <c r="AX41" i="42"/>
  <c r="BL8" i="42"/>
  <c r="CG41" i="42" s="1"/>
  <c r="Q64" i="42" s="1"/>
  <c r="BK8" i="42"/>
  <c r="CF41" i="42" s="1"/>
  <c r="O65" i="42" s="1"/>
  <c r="BI8" i="42"/>
  <c r="CD41" i="42" s="1"/>
  <c r="BH8" i="42"/>
  <c r="CC41" i="42" s="1"/>
  <c r="L62" i="42" s="1"/>
  <c r="BJ8" i="42"/>
  <c r="CE41" i="42" s="1"/>
  <c r="N65" i="42" s="1"/>
  <c r="BM8" i="42"/>
  <c r="CH41" i="42" s="1"/>
  <c r="S64" i="42" s="1"/>
  <c r="BM5" i="42"/>
  <c r="CH38" i="42" s="1"/>
  <c r="S54" i="42" s="1"/>
  <c r="BL5" i="42"/>
  <c r="CG38" i="42" s="1"/>
  <c r="Q54" i="42" s="1"/>
  <c r="BK5" i="42"/>
  <c r="CF38" i="42" s="1"/>
  <c r="BJ5" i="42"/>
  <c r="CE38" i="42" s="1"/>
  <c r="BI5" i="42"/>
  <c r="CD38" i="42" s="1"/>
  <c r="AX38" i="42"/>
  <c r="AN5" i="42"/>
  <c r="Q15" i="42" s="1"/>
  <c r="Q48" i="42" s="1"/>
  <c r="BH5" i="42"/>
  <c r="CC38" i="42" s="1"/>
  <c r="L55" i="42" s="1"/>
  <c r="BH8" i="39"/>
  <c r="CC41" i="39" s="1"/>
  <c r="BJ8" i="39"/>
  <c r="CE41" i="39" s="1"/>
  <c r="N64" i="39" s="1"/>
  <c r="AN8" i="39"/>
  <c r="Q25" i="39" s="1"/>
  <c r="Q58" i="39" s="1"/>
  <c r="H64" i="42"/>
  <c r="F64" i="42"/>
  <c r="F62" i="42"/>
  <c r="AP63" i="42"/>
  <c r="H62" i="42"/>
  <c r="AN63" i="42"/>
  <c r="BM8" i="39"/>
  <c r="CH41" i="39" s="1"/>
  <c r="S64" i="39" s="1"/>
  <c r="AS64" i="39" s="1"/>
  <c r="BK40" i="42"/>
  <c r="BJ40" i="42"/>
  <c r="BV40" i="42"/>
  <c r="B63" i="42" s="1"/>
  <c r="BS40" i="42"/>
  <c r="G63" i="42" s="1"/>
  <c r="BQ40" i="42"/>
  <c r="BP40" i="42"/>
  <c r="BR40" i="42"/>
  <c r="BM40" i="42"/>
  <c r="BL40" i="42"/>
  <c r="BY40" i="42"/>
  <c r="BW40" i="42"/>
  <c r="BX40" i="42"/>
  <c r="AN4" i="42"/>
  <c r="G15" i="42" s="1"/>
  <c r="G48" i="42" s="1"/>
  <c r="BM4" i="42"/>
  <c r="CH37" i="42" s="1"/>
  <c r="I54" i="42" s="1"/>
  <c r="BL4" i="42"/>
  <c r="CG37" i="42" s="1"/>
  <c r="G54" i="42" s="1"/>
  <c r="BH4" i="42"/>
  <c r="CC37" i="42" s="1"/>
  <c r="B55" i="42" s="1"/>
  <c r="AX37" i="42"/>
  <c r="BI4" i="42"/>
  <c r="CD37" i="42" s="1"/>
  <c r="C52" i="42" s="1"/>
  <c r="BK4" i="42"/>
  <c r="CF37" i="42" s="1"/>
  <c r="E55" i="42" s="1"/>
  <c r="BJ4" i="42"/>
  <c r="CE37" i="42" s="1"/>
  <c r="H54" i="42"/>
  <c r="H52" i="42"/>
  <c r="F54" i="42"/>
  <c r="F52" i="42"/>
  <c r="AN60" i="42"/>
  <c r="AP60" i="42"/>
  <c r="AN7" i="42"/>
  <c r="G25" i="42" s="1"/>
  <c r="G58" i="42" s="1"/>
  <c r="AX40" i="42"/>
  <c r="BM7" i="42"/>
  <c r="CH40" i="42" s="1"/>
  <c r="I64" i="42" s="1"/>
  <c r="BL7" i="42"/>
  <c r="CG40" i="42" s="1"/>
  <c r="G64" i="42" s="1"/>
  <c r="BK7" i="42"/>
  <c r="CF40" i="42" s="1"/>
  <c r="E65" i="42" s="1"/>
  <c r="BJ7" i="42"/>
  <c r="CE40" i="42" s="1"/>
  <c r="D65" i="42" s="1"/>
  <c r="BI7" i="42"/>
  <c r="CD40" i="42" s="1"/>
  <c r="BH7" i="42"/>
  <c r="CC40" i="42" s="1"/>
  <c r="B65" i="42" s="1"/>
  <c r="AN62" i="42"/>
  <c r="AB52" i="42"/>
  <c r="Z52" i="42"/>
  <c r="AB54" i="42"/>
  <c r="AP62" i="42"/>
  <c r="Z54" i="42"/>
  <c r="B25" i="42"/>
  <c r="B58" i="42" s="1"/>
  <c r="V5" i="38"/>
  <c r="V38" i="38" s="1"/>
  <c r="B15" i="39"/>
  <c r="B48" i="39" s="1"/>
  <c r="BM40" i="38"/>
  <c r="M64" i="39"/>
  <c r="L5" i="39"/>
  <c r="L38" i="39" s="1"/>
  <c r="V15" i="38"/>
  <c r="V48" i="38" s="1"/>
  <c r="AN7" i="38"/>
  <c r="G25" i="38" s="1"/>
  <c r="G58" i="38" s="1"/>
  <c r="BP40" i="38"/>
  <c r="BM7" i="38"/>
  <c r="CH40" i="38" s="1"/>
  <c r="I62" i="38" s="1"/>
  <c r="V5" i="39"/>
  <c r="V38" i="39" s="1"/>
  <c r="BL40" i="38"/>
  <c r="BK40" i="38"/>
  <c r="BJ40" i="38"/>
  <c r="BV40" i="38"/>
  <c r="BW40" i="38"/>
  <c r="BJ7" i="38"/>
  <c r="CE40" i="38" s="1"/>
  <c r="D62" i="38" s="1"/>
  <c r="BS40" i="38"/>
  <c r="BL7" i="38"/>
  <c r="CG40" i="38" s="1"/>
  <c r="G62" i="38" s="1"/>
  <c r="BR40" i="38"/>
  <c r="BI7" i="38"/>
  <c r="CD40" i="38" s="1"/>
  <c r="C62" i="38" s="1"/>
  <c r="BY40" i="38"/>
  <c r="AX40" i="38"/>
  <c r="V25" i="39"/>
  <c r="V58" i="39" s="1"/>
  <c r="BX40" i="38"/>
  <c r="BK7" i="38"/>
  <c r="CF40" i="38" s="1"/>
  <c r="E62" i="38" s="1"/>
  <c r="L5" i="38"/>
  <c r="L38" i="38" s="1"/>
  <c r="V25" i="38"/>
  <c r="V58" i="38" s="1"/>
  <c r="B5" i="39"/>
  <c r="B38" i="39" s="1"/>
  <c r="B15" i="38"/>
  <c r="B48" i="38" s="1"/>
  <c r="L15" i="39"/>
  <c r="L48" i="39" s="1"/>
  <c r="BP39" i="39"/>
  <c r="W53" i="39" s="1"/>
  <c r="BY39" i="39"/>
  <c r="BX39" i="39"/>
  <c r="BW39" i="39"/>
  <c r="BL39" i="39"/>
  <c r="BM39" i="39"/>
  <c r="BQ39" i="39"/>
  <c r="X53" i="39" s="1"/>
  <c r="BV39" i="39"/>
  <c r="BS39" i="39"/>
  <c r="AA53" i="39" s="1"/>
  <c r="BJ39" i="39"/>
  <c r="BR39" i="39"/>
  <c r="Y53" i="39" s="1"/>
  <c r="BK39" i="39"/>
  <c r="BX34" i="39"/>
  <c r="BV34" i="39"/>
  <c r="BM34" i="39"/>
  <c r="BW34" i="39"/>
  <c r="BJ34" i="39"/>
  <c r="BK34" i="39"/>
  <c r="BL34" i="39"/>
  <c r="BQ34" i="39"/>
  <c r="D43" i="39" s="1"/>
  <c r="BP34" i="39"/>
  <c r="C43" i="39" s="1"/>
  <c r="BR34" i="39"/>
  <c r="E43" i="39" s="1"/>
  <c r="BS34" i="39"/>
  <c r="G43" i="39" s="1"/>
  <c r="BY34" i="39"/>
  <c r="B45" i="39"/>
  <c r="G45" i="39"/>
  <c r="B43" i="39"/>
  <c r="I45" i="39"/>
  <c r="F42" i="39"/>
  <c r="H42" i="39"/>
  <c r="H44" i="39"/>
  <c r="AP57" i="39"/>
  <c r="D45" i="39"/>
  <c r="F44" i="39"/>
  <c r="C45" i="39"/>
  <c r="E45" i="39"/>
  <c r="AN57" i="39"/>
  <c r="L15" i="38"/>
  <c r="L48" i="38" s="1"/>
  <c r="BP38" i="38"/>
  <c r="BQ38" i="38"/>
  <c r="BS38" i="38"/>
  <c r="BV38" i="38"/>
  <c r="BW38" i="38"/>
  <c r="BX38" i="38"/>
  <c r="BY38" i="38"/>
  <c r="BJ38" i="38"/>
  <c r="BK38" i="38"/>
  <c r="BL38" i="38"/>
  <c r="BM38" i="38"/>
  <c r="BR38" i="38"/>
  <c r="AN8" i="38"/>
  <c r="Q25" i="38" s="1"/>
  <c r="Q58" i="38" s="1"/>
  <c r="BJ8" i="38"/>
  <c r="CE41" i="38" s="1"/>
  <c r="N62" i="38" s="1"/>
  <c r="BI8" i="38"/>
  <c r="CD41" i="38" s="1"/>
  <c r="M62" i="38" s="1"/>
  <c r="BL8" i="38"/>
  <c r="CG41" i="38" s="1"/>
  <c r="Q62" i="38" s="1"/>
  <c r="BK8" i="38"/>
  <c r="CF41" i="38" s="1"/>
  <c r="O62" i="38" s="1"/>
  <c r="AX41" i="38"/>
  <c r="BH8" i="38"/>
  <c r="CC41" i="38" s="1"/>
  <c r="L62" i="38" s="1"/>
  <c r="BM8" i="38"/>
  <c r="CH41" i="38" s="1"/>
  <c r="S62" i="38" s="1"/>
  <c r="M54" i="38"/>
  <c r="M55" i="38"/>
  <c r="N54" i="38"/>
  <c r="N55" i="38"/>
  <c r="O54" i="38"/>
  <c r="O55" i="38"/>
  <c r="M53" i="38"/>
  <c r="R54" i="38"/>
  <c r="N53" i="38"/>
  <c r="S54" i="38"/>
  <c r="O53" i="38"/>
  <c r="AN61" i="38"/>
  <c r="P52" i="38"/>
  <c r="R52" i="38"/>
  <c r="L54" i="38"/>
  <c r="P54" i="38"/>
  <c r="Q54" i="38"/>
  <c r="L53" i="38"/>
  <c r="L55" i="38"/>
  <c r="S55" i="38"/>
  <c r="Q53" i="38"/>
  <c r="Q55" i="38"/>
  <c r="AP61" i="38"/>
  <c r="AN5" i="38"/>
  <c r="Q15" i="38" s="1"/>
  <c r="Q48" i="38" s="1"/>
  <c r="BH5" i="38"/>
  <c r="CC38" i="38" s="1"/>
  <c r="L52" i="38" s="1"/>
  <c r="BK5" i="38"/>
  <c r="CF38" i="38" s="1"/>
  <c r="O52" i="38" s="1"/>
  <c r="BI5" i="38"/>
  <c r="CD38" i="38" s="1"/>
  <c r="M52" i="38" s="1"/>
  <c r="BJ5" i="38"/>
  <c r="CE38" i="38" s="1"/>
  <c r="N52" i="38" s="1"/>
  <c r="BL5" i="38"/>
  <c r="CG38" i="38" s="1"/>
  <c r="Q52" i="38" s="1"/>
  <c r="BM5" i="38"/>
  <c r="CH38" i="38" s="1"/>
  <c r="S52" i="38" s="1"/>
  <c r="AX38" i="38"/>
  <c r="AN2" i="38"/>
  <c r="Q5" i="38" s="1"/>
  <c r="Q38" i="38" s="1"/>
  <c r="BK2" i="38"/>
  <c r="CF35" i="38" s="1"/>
  <c r="O42" i="38" s="1"/>
  <c r="BL2" i="38"/>
  <c r="CG35" i="38" s="1"/>
  <c r="Q42" i="38" s="1"/>
  <c r="BJ2" i="38"/>
  <c r="CE35" i="38" s="1"/>
  <c r="N42" i="38" s="1"/>
  <c r="AX35" i="38"/>
  <c r="BI2" i="38"/>
  <c r="CD35" i="38" s="1"/>
  <c r="M42" i="38" s="1"/>
  <c r="BH2" i="38"/>
  <c r="CC35" i="38" s="1"/>
  <c r="L42" i="38" s="1"/>
  <c r="BM2" i="38"/>
  <c r="CH35" i="38" s="1"/>
  <c r="S42" i="38" s="1"/>
  <c r="AX40" i="39"/>
  <c r="BJ7" i="39"/>
  <c r="CE40" i="39" s="1"/>
  <c r="D64" i="39" s="1"/>
  <c r="AN7" i="39"/>
  <c r="G25" i="39" s="1"/>
  <c r="G58" i="39" s="1"/>
  <c r="BH7" i="39"/>
  <c r="CC40" i="39" s="1"/>
  <c r="B64" i="39" s="1"/>
  <c r="BI7" i="39"/>
  <c r="CD40" i="39" s="1"/>
  <c r="C64" i="39" s="1"/>
  <c r="BK7" i="39"/>
  <c r="CF40" i="39" s="1"/>
  <c r="E64" i="39" s="1"/>
  <c r="BM7" i="39"/>
  <c r="CH40" i="39" s="1"/>
  <c r="I64" i="39" s="1"/>
  <c r="BL7" i="39"/>
  <c r="CG40" i="39" s="1"/>
  <c r="G64" i="39" s="1"/>
  <c r="B25" i="39"/>
  <c r="B58" i="39" s="1"/>
  <c r="BW35" i="38"/>
  <c r="BX35" i="38"/>
  <c r="BY35" i="38"/>
  <c r="BR35" i="38"/>
  <c r="BJ35" i="38"/>
  <c r="BL35" i="38"/>
  <c r="BK35" i="38"/>
  <c r="BQ35" i="38"/>
  <c r="BP35" i="38"/>
  <c r="BV35" i="38"/>
  <c r="BS35" i="38"/>
  <c r="BM35" i="38"/>
  <c r="BP42" i="38"/>
  <c r="BQ42" i="38"/>
  <c r="BR42" i="38"/>
  <c r="BS42" i="38"/>
  <c r="BW42" i="38"/>
  <c r="BX42" i="38"/>
  <c r="BY42" i="38"/>
  <c r="BL42" i="38"/>
  <c r="BM42" i="38"/>
  <c r="BV42" i="38"/>
  <c r="BK42" i="38"/>
  <c r="BJ42" i="38"/>
  <c r="BL40" i="39"/>
  <c r="BJ40" i="39"/>
  <c r="BP40" i="39"/>
  <c r="C63" i="39" s="1"/>
  <c r="BQ40" i="39"/>
  <c r="D63" i="39" s="1"/>
  <c r="BR40" i="39"/>
  <c r="E63" i="39" s="1"/>
  <c r="BS40" i="39"/>
  <c r="G63" i="39" s="1"/>
  <c r="BW40" i="39"/>
  <c r="BX40" i="39"/>
  <c r="BY40" i="39"/>
  <c r="BK40" i="39"/>
  <c r="BM40" i="39"/>
  <c r="BV40" i="39"/>
  <c r="H54" i="38"/>
  <c r="C53" i="38"/>
  <c r="F52" i="38"/>
  <c r="D53" i="38"/>
  <c r="AP60" i="38"/>
  <c r="E53" i="38"/>
  <c r="B53" i="38"/>
  <c r="G53" i="38"/>
  <c r="D55" i="38"/>
  <c r="E55" i="38"/>
  <c r="H52" i="38"/>
  <c r="G55" i="38"/>
  <c r="I54" i="38"/>
  <c r="C55" i="38"/>
  <c r="AN60" i="38"/>
  <c r="B55" i="38"/>
  <c r="G54" i="38"/>
  <c r="B54" i="38"/>
  <c r="D54" i="38"/>
  <c r="F54" i="38"/>
  <c r="C54" i="38"/>
  <c r="E54" i="38"/>
  <c r="I55" i="38"/>
  <c r="BI9" i="38"/>
  <c r="CD42" i="38" s="1"/>
  <c r="W62" i="38" s="1"/>
  <c r="BH9" i="38"/>
  <c r="CC42" i="38" s="1"/>
  <c r="V62" i="38" s="1"/>
  <c r="AN9" i="38"/>
  <c r="AA25" i="38" s="1"/>
  <c r="AA58" i="38" s="1"/>
  <c r="AX42" i="38"/>
  <c r="BM9" i="38"/>
  <c r="CH42" i="38" s="1"/>
  <c r="AC62" i="38" s="1"/>
  <c r="BJ9" i="38"/>
  <c r="CE42" i="38" s="1"/>
  <c r="X62" i="38" s="1"/>
  <c r="BK9" i="38"/>
  <c r="CF42" i="38" s="1"/>
  <c r="Y62" i="38" s="1"/>
  <c r="BL9" i="38"/>
  <c r="CG42" i="38" s="1"/>
  <c r="AA62" i="38" s="1"/>
  <c r="Q63" i="38"/>
  <c r="L64" i="38"/>
  <c r="M64" i="38"/>
  <c r="N64" i="38"/>
  <c r="Q64" i="38"/>
  <c r="R64" i="38"/>
  <c r="N65" i="38"/>
  <c r="P62" i="38"/>
  <c r="O63" i="38"/>
  <c r="AP64" i="38"/>
  <c r="L63" i="38"/>
  <c r="M63" i="38"/>
  <c r="N63" i="38"/>
  <c r="AN64" i="38"/>
  <c r="L65" i="38"/>
  <c r="R62" i="38"/>
  <c r="O65" i="38"/>
  <c r="S65" i="38"/>
  <c r="Q65" i="38"/>
  <c r="M65" i="38"/>
  <c r="O64" i="38"/>
  <c r="P64" i="38"/>
  <c r="S64" i="38"/>
  <c r="Q55" i="39"/>
  <c r="S55" i="39"/>
  <c r="R54" i="39"/>
  <c r="L53" i="39"/>
  <c r="R52" i="39"/>
  <c r="P54" i="39"/>
  <c r="AP61" i="39"/>
  <c r="L55" i="39"/>
  <c r="M55" i="39"/>
  <c r="P52" i="39"/>
  <c r="O55" i="39"/>
  <c r="N55" i="39"/>
  <c r="AN61" i="39"/>
  <c r="BV37" i="39"/>
  <c r="BJ37" i="39"/>
  <c r="BQ37" i="39"/>
  <c r="D53" i="39" s="1"/>
  <c r="BK37" i="39"/>
  <c r="BX37" i="39"/>
  <c r="BL37" i="39"/>
  <c r="BM37" i="39"/>
  <c r="BW37" i="39"/>
  <c r="BP37" i="39"/>
  <c r="C53" i="39" s="1"/>
  <c r="BR37" i="39"/>
  <c r="E53" i="39" s="1"/>
  <c r="BS37" i="39"/>
  <c r="G53" i="39" s="1"/>
  <c r="BY37" i="39"/>
  <c r="BS42" i="39"/>
  <c r="AA63" i="39" s="1"/>
  <c r="BL42" i="39"/>
  <c r="BY42" i="39"/>
  <c r="BQ42" i="39"/>
  <c r="X63" i="39" s="1"/>
  <c r="BJ42" i="39"/>
  <c r="BK42" i="39"/>
  <c r="BM42" i="39"/>
  <c r="BP42" i="39"/>
  <c r="W63" i="39" s="1"/>
  <c r="BV42" i="39"/>
  <c r="BW42" i="39"/>
  <c r="BX42" i="39"/>
  <c r="BR42" i="39"/>
  <c r="Y63" i="39" s="1"/>
  <c r="R44" i="38"/>
  <c r="N43" i="38"/>
  <c r="O43" i="38"/>
  <c r="L45" i="38"/>
  <c r="Q43" i="38"/>
  <c r="M45" i="38"/>
  <c r="Q44" i="38"/>
  <c r="S45" i="38"/>
  <c r="S44" i="38"/>
  <c r="N45" i="38"/>
  <c r="AN58" i="38"/>
  <c r="O45" i="38"/>
  <c r="Q45" i="38"/>
  <c r="AP58" i="38"/>
  <c r="R42" i="38"/>
  <c r="M43" i="38"/>
  <c r="P44" i="38"/>
  <c r="L43" i="38"/>
  <c r="P42" i="38"/>
  <c r="O44" i="38"/>
  <c r="L44" i="38"/>
  <c r="M44" i="38"/>
  <c r="N44" i="38"/>
  <c r="BL5" i="39"/>
  <c r="CG38" i="39" s="1"/>
  <c r="Q54" i="39" s="1"/>
  <c r="BM5" i="39"/>
  <c r="CH38" i="39" s="1"/>
  <c r="S54" i="39" s="1"/>
  <c r="BK5" i="39"/>
  <c r="CF38" i="39" s="1"/>
  <c r="O54" i="39" s="1"/>
  <c r="AN5" i="39"/>
  <c r="Q15" i="39" s="1"/>
  <c r="Q48" i="39" s="1"/>
  <c r="AX38" i="39"/>
  <c r="BI5" i="39"/>
  <c r="CD38" i="39" s="1"/>
  <c r="M52" i="39" s="1"/>
  <c r="BJ5" i="39"/>
  <c r="CE38" i="39" s="1"/>
  <c r="N54" i="39" s="1"/>
  <c r="BH5" i="39"/>
  <c r="CC38" i="39" s="1"/>
  <c r="L52" i="39" s="1"/>
  <c r="D42" i="38"/>
  <c r="B44" i="38"/>
  <c r="E42" i="38"/>
  <c r="C44" i="38"/>
  <c r="B45" i="38"/>
  <c r="D44" i="38"/>
  <c r="C45" i="38"/>
  <c r="B42" i="38"/>
  <c r="G44" i="38"/>
  <c r="G45" i="38"/>
  <c r="C43" i="38"/>
  <c r="AN57" i="38"/>
  <c r="D43" i="38"/>
  <c r="I45" i="38"/>
  <c r="C42" i="38"/>
  <c r="AP57" i="38"/>
  <c r="F42" i="38"/>
  <c r="G42" i="38"/>
  <c r="H42" i="38"/>
  <c r="D45" i="38"/>
  <c r="I42" i="38"/>
  <c r="E45" i="38"/>
  <c r="G43" i="38"/>
  <c r="B43" i="38"/>
  <c r="E43" i="38"/>
  <c r="F44" i="38"/>
  <c r="E44" i="38"/>
  <c r="H44" i="38"/>
  <c r="I44" i="38"/>
  <c r="BH4" i="39"/>
  <c r="CC37" i="39" s="1"/>
  <c r="B54" i="39" s="1"/>
  <c r="BI4" i="39"/>
  <c r="CD37" i="39" s="1"/>
  <c r="C54" i="39" s="1"/>
  <c r="BJ4" i="39"/>
  <c r="CE37" i="39" s="1"/>
  <c r="D54" i="39" s="1"/>
  <c r="AN4" i="39"/>
  <c r="G15" i="39" s="1"/>
  <c r="G48" i="39" s="1"/>
  <c r="BK4" i="39"/>
  <c r="CF37" i="39" s="1"/>
  <c r="E54" i="39" s="1"/>
  <c r="BL4" i="39"/>
  <c r="CG37" i="39" s="1"/>
  <c r="G54" i="39" s="1"/>
  <c r="BM4" i="39"/>
  <c r="CH37" i="39" s="1"/>
  <c r="I54" i="39" s="1"/>
  <c r="AX37" i="39"/>
  <c r="B65" i="38"/>
  <c r="B62" i="38"/>
  <c r="E65" i="38"/>
  <c r="G65" i="38"/>
  <c r="AP63" i="38"/>
  <c r="AN63" i="38"/>
  <c r="B64" i="38"/>
  <c r="G63" i="38"/>
  <c r="F62" i="38"/>
  <c r="H62" i="38"/>
  <c r="C65" i="38"/>
  <c r="D65" i="38"/>
  <c r="I65" i="38"/>
  <c r="D64" i="38"/>
  <c r="E64" i="38"/>
  <c r="F64" i="38"/>
  <c r="E63" i="38"/>
  <c r="D63" i="38"/>
  <c r="B63" i="38"/>
  <c r="C63" i="38"/>
  <c r="C64" i="38"/>
  <c r="G64" i="38"/>
  <c r="H64" i="38"/>
  <c r="I64" i="38"/>
  <c r="W55" i="39"/>
  <c r="Y55" i="39"/>
  <c r="X55" i="39"/>
  <c r="AB52" i="39"/>
  <c r="V55" i="39"/>
  <c r="AA55" i="39"/>
  <c r="Z54" i="39"/>
  <c r="Z52" i="39"/>
  <c r="V53" i="39"/>
  <c r="AB54" i="39"/>
  <c r="AC55" i="39"/>
  <c r="AN62" i="39"/>
  <c r="AP62" i="39"/>
  <c r="BR38" i="39"/>
  <c r="O53" i="39" s="1"/>
  <c r="BJ38" i="39"/>
  <c r="BK38" i="39"/>
  <c r="BL38" i="39"/>
  <c r="BS38" i="39"/>
  <c r="Q53" i="39" s="1"/>
  <c r="BV38" i="39"/>
  <c r="BX38" i="39"/>
  <c r="BY38" i="39"/>
  <c r="BW38" i="39"/>
  <c r="BQ38" i="39"/>
  <c r="N53" i="39" s="1"/>
  <c r="BM38" i="39"/>
  <c r="BP38" i="39"/>
  <c r="M53" i="39" s="1"/>
  <c r="BJ39" i="38"/>
  <c r="BK39" i="38"/>
  <c r="BL39" i="38"/>
  <c r="BM39" i="38"/>
  <c r="BQ39" i="38"/>
  <c r="BR39" i="38"/>
  <c r="BS39" i="38"/>
  <c r="BX39" i="38"/>
  <c r="BY39" i="38"/>
  <c r="BV39" i="38"/>
  <c r="BP39" i="38"/>
  <c r="BW39" i="38"/>
  <c r="R44" i="39"/>
  <c r="Q45" i="39"/>
  <c r="AP58" i="39"/>
  <c r="P44" i="39"/>
  <c r="L45" i="39"/>
  <c r="M45" i="39"/>
  <c r="N45" i="39"/>
  <c r="S45" i="39"/>
  <c r="P42" i="39"/>
  <c r="AN58" i="39"/>
  <c r="O45" i="39"/>
  <c r="R42" i="39"/>
  <c r="L43" i="39"/>
  <c r="BJ35" i="39"/>
  <c r="BW35" i="39"/>
  <c r="BQ35" i="39"/>
  <c r="N43" i="39" s="1"/>
  <c r="BR35" i="39"/>
  <c r="O43" i="39" s="1"/>
  <c r="BS35" i="39"/>
  <c r="Q43" i="39" s="1"/>
  <c r="BM35" i="39"/>
  <c r="BL35" i="39"/>
  <c r="BX35" i="39"/>
  <c r="BY35" i="39"/>
  <c r="BP35" i="39"/>
  <c r="M43" i="39" s="1"/>
  <c r="BV35" i="39"/>
  <c r="BK35" i="39"/>
  <c r="B55" i="39"/>
  <c r="H52" i="39"/>
  <c r="AN60" i="39"/>
  <c r="B53" i="39"/>
  <c r="AP60" i="39"/>
  <c r="C55" i="39"/>
  <c r="I55" i="39"/>
  <c r="F52" i="39"/>
  <c r="D55" i="39"/>
  <c r="E55" i="39"/>
  <c r="G55" i="39"/>
  <c r="H54" i="39"/>
  <c r="F54" i="39"/>
  <c r="V43" i="38"/>
  <c r="Y44" i="38"/>
  <c r="AP59" i="38"/>
  <c r="W43" i="38"/>
  <c r="Z44" i="38"/>
  <c r="X43" i="38"/>
  <c r="AA44" i="38"/>
  <c r="Y43" i="38"/>
  <c r="AB44" i="38"/>
  <c r="AB42" i="38"/>
  <c r="Z42" i="38"/>
  <c r="W44" i="38"/>
  <c r="X44" i="38"/>
  <c r="V44" i="38"/>
  <c r="AC44" i="38"/>
  <c r="W45" i="38"/>
  <c r="Y45" i="38"/>
  <c r="AA43" i="38"/>
  <c r="X45" i="38"/>
  <c r="AN59" i="38"/>
  <c r="V45" i="38"/>
  <c r="AC45" i="38"/>
  <c r="AA45" i="38"/>
  <c r="BI2" i="39"/>
  <c r="CD35" i="39" s="1"/>
  <c r="M44" i="39" s="1"/>
  <c r="BJ2" i="39"/>
  <c r="CE35" i="39" s="1"/>
  <c r="N44" i="39" s="1"/>
  <c r="BK2" i="39"/>
  <c r="CF35" i="39" s="1"/>
  <c r="O44" i="39" s="1"/>
  <c r="AN2" i="39"/>
  <c r="Q5" i="39" s="1"/>
  <c r="Q38" i="39" s="1"/>
  <c r="AX35" i="39"/>
  <c r="BH2" i="39"/>
  <c r="CC35" i="39" s="1"/>
  <c r="L44" i="39" s="1"/>
  <c r="BL2" i="39"/>
  <c r="CG35" i="39" s="1"/>
  <c r="Q44" i="39" s="1"/>
  <c r="BM2" i="39"/>
  <c r="CH35" i="39" s="1"/>
  <c r="S44" i="39" s="1"/>
  <c r="Z42" i="39"/>
  <c r="AN59" i="39"/>
  <c r="AP59" i="39"/>
  <c r="W45" i="39"/>
  <c r="V43" i="39"/>
  <c r="Z44" i="39"/>
  <c r="Y45" i="39"/>
  <c r="AA45" i="39"/>
  <c r="AC45" i="39"/>
  <c r="V45" i="39"/>
  <c r="X45" i="39"/>
  <c r="AB42" i="39"/>
  <c r="AB44" i="39"/>
  <c r="AP65" i="38"/>
  <c r="Z62" i="38"/>
  <c r="V63" i="38"/>
  <c r="W63" i="38"/>
  <c r="AA63" i="38"/>
  <c r="X64" i="38"/>
  <c r="Y64" i="38"/>
  <c r="X65" i="38"/>
  <c r="AB64" i="38"/>
  <c r="AC65" i="38"/>
  <c r="AC64" i="38"/>
  <c r="AA64" i="38"/>
  <c r="X63" i="38"/>
  <c r="Y63" i="38"/>
  <c r="AB62" i="38"/>
  <c r="Z64" i="38"/>
  <c r="V64" i="38"/>
  <c r="W65" i="38"/>
  <c r="AN65" i="38"/>
  <c r="AA65" i="38"/>
  <c r="Y65" i="38"/>
  <c r="V65" i="38"/>
  <c r="W64" i="38"/>
  <c r="F62" i="39"/>
  <c r="AP63" i="39"/>
  <c r="F64" i="39"/>
  <c r="H64" i="39"/>
  <c r="B65" i="39"/>
  <c r="C65" i="39"/>
  <c r="D65" i="39"/>
  <c r="E65" i="39"/>
  <c r="G65" i="39"/>
  <c r="H62" i="39"/>
  <c r="I65" i="39"/>
  <c r="B63" i="39"/>
  <c r="AN63" i="39"/>
  <c r="AN6" i="38"/>
  <c r="AA15" i="38" s="1"/>
  <c r="AA48" i="38" s="1"/>
  <c r="AX39" i="38"/>
  <c r="BH6" i="38"/>
  <c r="CC39" i="38" s="1"/>
  <c r="V52" i="38" s="1"/>
  <c r="BK6" i="38"/>
  <c r="CF39" i="38" s="1"/>
  <c r="Y52" i="38" s="1"/>
  <c r="BJ6" i="38"/>
  <c r="CE39" i="38" s="1"/>
  <c r="X52" i="38" s="1"/>
  <c r="BI6" i="38"/>
  <c r="CD39" i="38" s="1"/>
  <c r="W52" i="38" s="1"/>
  <c r="BL6" i="38"/>
  <c r="CG39" i="38" s="1"/>
  <c r="AA52" i="38" s="1"/>
  <c r="BM6" i="38"/>
  <c r="CH39" i="38" s="1"/>
  <c r="AC52" i="38" s="1"/>
  <c r="AN11" i="38"/>
  <c r="G5" i="38"/>
  <c r="G38" i="38" s="1"/>
  <c r="BJ37" i="38"/>
  <c r="BK37" i="38"/>
  <c r="BP37" i="38"/>
  <c r="BL37" i="38"/>
  <c r="BM37" i="38"/>
  <c r="BX37" i="38"/>
  <c r="BQ37" i="38"/>
  <c r="BR37" i="38"/>
  <c r="BS37" i="38"/>
  <c r="BV37" i="38"/>
  <c r="BW37" i="38"/>
  <c r="BY37" i="38"/>
  <c r="BL3" i="39"/>
  <c r="CG36" i="39" s="1"/>
  <c r="AA44" i="39" s="1"/>
  <c r="BM3" i="39"/>
  <c r="CH36" i="39" s="1"/>
  <c r="AC44" i="39" s="1"/>
  <c r="AN3" i="39"/>
  <c r="AA5" i="39" s="1"/>
  <c r="AA38" i="39" s="1"/>
  <c r="BK3" i="39"/>
  <c r="CF36" i="39" s="1"/>
  <c r="Y44" i="39" s="1"/>
  <c r="AX36" i="39"/>
  <c r="BH3" i="39"/>
  <c r="CC36" i="39" s="1"/>
  <c r="V44" i="39" s="1"/>
  <c r="BI3" i="39"/>
  <c r="CD36" i="39" s="1"/>
  <c r="W44" i="39" s="1"/>
  <c r="BJ3" i="39"/>
  <c r="CE36" i="39" s="1"/>
  <c r="X44" i="39" s="1"/>
  <c r="BS36" i="38"/>
  <c r="BV36" i="38"/>
  <c r="BL36" i="38"/>
  <c r="BM36" i="38"/>
  <c r="BP36" i="38"/>
  <c r="BQ36" i="38"/>
  <c r="BW36" i="38"/>
  <c r="BX36" i="38"/>
  <c r="BY36" i="38"/>
  <c r="BJ36" i="38"/>
  <c r="BR36" i="38"/>
  <c r="BK36" i="38"/>
  <c r="BH4" i="38"/>
  <c r="CC37" i="38" s="1"/>
  <c r="B52" i="38" s="1"/>
  <c r="AX37" i="38"/>
  <c r="BI4" i="38"/>
  <c r="CD37" i="38" s="1"/>
  <c r="C52" i="38" s="1"/>
  <c r="BJ4" i="38"/>
  <c r="CE37" i="38" s="1"/>
  <c r="D52" i="38" s="1"/>
  <c r="BL4" i="38"/>
  <c r="CG37" i="38" s="1"/>
  <c r="G52" i="38" s="1"/>
  <c r="BM4" i="38"/>
  <c r="CH37" i="38" s="1"/>
  <c r="I52" i="38" s="1"/>
  <c r="AN4" i="38"/>
  <c r="G15" i="38" s="1"/>
  <c r="G48" i="38" s="1"/>
  <c r="BK4" i="38"/>
  <c r="CF37" i="38" s="1"/>
  <c r="E52" i="38" s="1"/>
  <c r="V55" i="38"/>
  <c r="W55" i="38"/>
  <c r="V54" i="38"/>
  <c r="X55" i="38"/>
  <c r="AN62" i="38"/>
  <c r="W53" i="38"/>
  <c r="Y54" i="38"/>
  <c r="AC55" i="38"/>
  <c r="X54" i="38"/>
  <c r="AB54" i="38"/>
  <c r="AC54" i="38"/>
  <c r="Y53" i="38"/>
  <c r="AA53" i="38"/>
  <c r="AP62" i="38"/>
  <c r="W54" i="38"/>
  <c r="Z54" i="38"/>
  <c r="AA54" i="38"/>
  <c r="Z52" i="38"/>
  <c r="AB52" i="38"/>
  <c r="V53" i="38"/>
  <c r="AA55" i="38"/>
  <c r="X53" i="38"/>
  <c r="Y55" i="38"/>
  <c r="BI3" i="38"/>
  <c r="CD36" i="38" s="1"/>
  <c r="W42" i="38" s="1"/>
  <c r="BK3" i="38"/>
  <c r="CF36" i="38" s="1"/>
  <c r="Y42" i="38" s="1"/>
  <c r="AN3" i="38"/>
  <c r="AA5" i="38" s="1"/>
  <c r="AA38" i="38" s="1"/>
  <c r="BH3" i="38"/>
  <c r="CC36" i="38" s="1"/>
  <c r="V42" i="38" s="1"/>
  <c r="AX36" i="38"/>
  <c r="BJ3" i="38"/>
  <c r="CE36" i="38" s="1"/>
  <c r="X42" i="38" s="1"/>
  <c r="BL3" i="38"/>
  <c r="CG36" i="38" s="1"/>
  <c r="AA42" i="38" s="1"/>
  <c r="BM3" i="38"/>
  <c r="CH36" i="38" s="1"/>
  <c r="AC42" i="38" s="1"/>
  <c r="Z64" i="39"/>
  <c r="AB64" i="39"/>
  <c r="AC65" i="39"/>
  <c r="AA65" i="39"/>
  <c r="X65" i="39"/>
  <c r="W65" i="39"/>
  <c r="Y65" i="39"/>
  <c r="Z62" i="39"/>
  <c r="AB62" i="39"/>
  <c r="V63" i="39"/>
  <c r="V65" i="39"/>
  <c r="AN65" i="39"/>
  <c r="AP65" i="39"/>
  <c r="BL9" i="39"/>
  <c r="CG42" i="39" s="1"/>
  <c r="AA64" i="39" s="1"/>
  <c r="BM9" i="39"/>
  <c r="CH42" i="39" s="1"/>
  <c r="AC64" i="39" s="1"/>
  <c r="BH9" i="39"/>
  <c r="CC42" i="39" s="1"/>
  <c r="V64" i="39" s="1"/>
  <c r="BI9" i="39"/>
  <c r="CD42" i="39" s="1"/>
  <c r="W64" i="39" s="1"/>
  <c r="BK9" i="39"/>
  <c r="CF42" i="39" s="1"/>
  <c r="Y64" i="39" s="1"/>
  <c r="BJ9" i="39"/>
  <c r="CE42" i="39" s="1"/>
  <c r="X64" i="39" s="1"/>
  <c r="AX42" i="39"/>
  <c r="AN9" i="39"/>
  <c r="AA25" i="39" s="1"/>
  <c r="AA58" i="39" s="1"/>
  <c r="BX41" i="38"/>
  <c r="BY41" i="38"/>
  <c r="BL41" i="38"/>
  <c r="BM41" i="38"/>
  <c r="BV41" i="38"/>
  <c r="BW41" i="38"/>
  <c r="BS41" i="38"/>
  <c r="BP41" i="38"/>
  <c r="BQ41" i="38"/>
  <c r="BR41" i="38"/>
  <c r="BJ41" i="38"/>
  <c r="BK41" i="38"/>
  <c r="BS36" i="39"/>
  <c r="AA43" i="39" s="1"/>
  <c r="BL36" i="39"/>
  <c r="BM36" i="39"/>
  <c r="BW36" i="39"/>
  <c r="BR36" i="39"/>
  <c r="Y43" i="39" s="1"/>
  <c r="BY36" i="39"/>
  <c r="BJ36" i="39"/>
  <c r="BK36" i="39"/>
  <c r="BV36" i="39"/>
  <c r="BX36" i="39"/>
  <c r="BP36" i="39"/>
  <c r="W43" i="39" s="1"/>
  <c r="BQ36" i="39"/>
  <c r="X43" i="39" s="1"/>
  <c r="V15" i="39"/>
  <c r="V48" i="39" s="1"/>
  <c r="L25" i="38"/>
  <c r="L58" i="38" s="1"/>
  <c r="BJ1" i="39"/>
  <c r="CE34" i="39" s="1"/>
  <c r="D44" i="39" s="1"/>
  <c r="BK1" i="39"/>
  <c r="CF34" i="39" s="1"/>
  <c r="E44" i="39" s="1"/>
  <c r="AN1" i="39"/>
  <c r="BH1" i="39"/>
  <c r="CC34" i="39" s="1"/>
  <c r="B44" i="39" s="1"/>
  <c r="BI1" i="39"/>
  <c r="CD34" i="39" s="1"/>
  <c r="C44" i="39" s="1"/>
  <c r="BL1" i="39"/>
  <c r="CG34" i="39" s="1"/>
  <c r="G44" i="39" s="1"/>
  <c r="BM1" i="39"/>
  <c r="CH34" i="39" s="1"/>
  <c r="I44" i="39" s="1"/>
  <c r="AX34" i="39"/>
  <c r="BK6" i="39"/>
  <c r="CF39" i="39" s="1"/>
  <c r="Y54" i="39" s="1"/>
  <c r="BL6" i="39"/>
  <c r="CG39" i="39" s="1"/>
  <c r="AA54" i="39" s="1"/>
  <c r="BM6" i="39"/>
  <c r="CH39" i="39" s="1"/>
  <c r="AC54" i="39" s="1"/>
  <c r="BJ6" i="39"/>
  <c r="CE39" i="39" s="1"/>
  <c r="X54" i="39" s="1"/>
  <c r="AN6" i="39"/>
  <c r="AA15" i="39" s="1"/>
  <c r="AA48" i="39" s="1"/>
  <c r="BH6" i="39"/>
  <c r="CC39" i="39" s="1"/>
  <c r="V54" i="39" s="1"/>
  <c r="BI6" i="39"/>
  <c r="CD39" i="39" s="1"/>
  <c r="W54" i="39" s="1"/>
  <c r="AX39" i="39"/>
  <c r="P52" i="29"/>
  <c r="Q53" i="29"/>
  <c r="V62" i="34"/>
  <c r="AA63" i="34"/>
  <c r="S54" i="29"/>
  <c r="L53" i="29"/>
  <c r="AP61" i="29"/>
  <c r="AR61" i="29" s="1"/>
  <c r="O54" i="29"/>
  <c r="L54" i="29"/>
  <c r="V65" i="34"/>
  <c r="X65" i="34"/>
  <c r="X63" i="34"/>
  <c r="S55" i="29"/>
  <c r="L55" i="29"/>
  <c r="O53" i="29"/>
  <c r="W65" i="34"/>
  <c r="AC65" i="34"/>
  <c r="AC62" i="34"/>
  <c r="AP65" i="34"/>
  <c r="AS65" i="34" s="1"/>
  <c r="W62" i="34"/>
  <c r="V64" i="34"/>
  <c r="Z64" i="34"/>
  <c r="Y63" i="34"/>
  <c r="Y65" i="34"/>
  <c r="X64" i="34"/>
  <c r="AA64" i="34"/>
  <c r="W64" i="34"/>
  <c r="W63" i="34"/>
  <c r="AB64" i="34"/>
  <c r="B25" i="29"/>
  <c r="B58" i="29" s="1"/>
  <c r="V63" i="34"/>
  <c r="Y64" i="34"/>
  <c r="Z62" i="34"/>
  <c r="X62" i="34"/>
  <c r="AC64" i="34"/>
  <c r="AA62" i="34"/>
  <c r="AN65" i="34"/>
  <c r="Y62" i="34"/>
  <c r="AA65" i="34"/>
  <c r="N54" i="29"/>
  <c r="P54" i="29"/>
  <c r="N53" i="29"/>
  <c r="N52" i="29"/>
  <c r="R54" i="29"/>
  <c r="R52" i="29"/>
  <c r="M54" i="29"/>
  <c r="Q54" i="29"/>
  <c r="N55" i="29"/>
  <c r="M55" i="29"/>
  <c r="O55" i="29"/>
  <c r="M53" i="29"/>
  <c r="Q55" i="29"/>
  <c r="G44" i="29"/>
  <c r="BM1" i="29"/>
  <c r="CH34" i="29" s="1"/>
  <c r="I42" i="29" s="1"/>
  <c r="C44" i="29"/>
  <c r="H44" i="29"/>
  <c r="AX34" i="29"/>
  <c r="I44" i="29"/>
  <c r="D43" i="29"/>
  <c r="E43" i="29"/>
  <c r="B44" i="29"/>
  <c r="AN57" i="29"/>
  <c r="F44" i="29"/>
  <c r="AP57" i="29"/>
  <c r="AS57" i="29" s="1"/>
  <c r="H42" i="29"/>
  <c r="D44" i="29"/>
  <c r="B45" i="29"/>
  <c r="C43" i="29"/>
  <c r="D45" i="29"/>
  <c r="E44" i="29"/>
  <c r="B43" i="29"/>
  <c r="C45" i="29"/>
  <c r="E45" i="29"/>
  <c r="G45" i="29"/>
  <c r="F42" i="29"/>
  <c r="G43" i="29"/>
  <c r="G42" i="29"/>
  <c r="BH1" i="29"/>
  <c r="CC34" i="29" s="1"/>
  <c r="B42" i="29" s="1"/>
  <c r="BJ1" i="29"/>
  <c r="CE34" i="29" s="1"/>
  <c r="D42" i="29" s="1"/>
  <c r="AN1" i="29"/>
  <c r="G5" i="29" s="1"/>
  <c r="G38" i="29" s="1"/>
  <c r="BI1" i="29"/>
  <c r="CD34" i="29" s="1"/>
  <c r="C42" i="29" s="1"/>
  <c r="BK1" i="29"/>
  <c r="CF34" i="29" s="1"/>
  <c r="E42" i="29" s="1"/>
  <c r="AC52" i="37"/>
  <c r="AN3" i="37"/>
  <c r="AA5" i="37" s="1"/>
  <c r="AA38" i="37" s="1"/>
  <c r="AX36" i="37"/>
  <c r="BM3" i="37"/>
  <c r="CH36" i="37" s="1"/>
  <c r="AC44" i="37" s="1"/>
  <c r="BW34" i="37"/>
  <c r="BI3" i="37"/>
  <c r="CD36" i="37" s="1"/>
  <c r="W44" i="37" s="1"/>
  <c r="BH6" i="37"/>
  <c r="CC39" i="37" s="1"/>
  <c r="BY34" i="37"/>
  <c r="BL3" i="37"/>
  <c r="CG36" i="37" s="1"/>
  <c r="AA44" i="37" s="1"/>
  <c r="BJ34" i="37"/>
  <c r="D42" i="37" s="1"/>
  <c r="BX34" i="37"/>
  <c r="BI6" i="37"/>
  <c r="CD39" i="37" s="1"/>
  <c r="AN6" i="37"/>
  <c r="AA15" i="37" s="1"/>
  <c r="AA48" i="37" s="1"/>
  <c r="BK6" i="37"/>
  <c r="CF39" i="37" s="1"/>
  <c r="Y54" i="37" s="1"/>
  <c r="AN5" i="37"/>
  <c r="Q15" i="37" s="1"/>
  <c r="Q48" i="37" s="1"/>
  <c r="BL6" i="37"/>
  <c r="CG39" i="37" s="1"/>
  <c r="AA54" i="37" s="1"/>
  <c r="AM62" i="37" s="1"/>
  <c r="BK2" i="37"/>
  <c r="CF35" i="37" s="1"/>
  <c r="O44" i="37" s="1"/>
  <c r="BI2" i="37"/>
  <c r="CD35" i="37" s="1"/>
  <c r="M44" i="37" s="1"/>
  <c r="BM2" i="37"/>
  <c r="CH35" i="37" s="1"/>
  <c r="S44" i="37" s="1"/>
  <c r="AR58" i="37" s="1"/>
  <c r="BV34" i="37"/>
  <c r="AN2" i="37"/>
  <c r="Q5" i="37" s="1"/>
  <c r="Q38" i="37" s="1"/>
  <c r="BL34" i="37"/>
  <c r="G42" i="37" s="1"/>
  <c r="BJ2" i="37"/>
  <c r="CE35" i="37" s="1"/>
  <c r="N44" i="37" s="1"/>
  <c r="BQ34" i="37"/>
  <c r="D43" i="37" s="1"/>
  <c r="AX35" i="37"/>
  <c r="BK34" i="37"/>
  <c r="E42" i="37" s="1"/>
  <c r="BH2" i="37"/>
  <c r="CC35" i="37" s="1"/>
  <c r="L42" i="37" s="1"/>
  <c r="BR34" i="37"/>
  <c r="E43" i="37" s="1"/>
  <c r="BS34" i="37"/>
  <c r="G43" i="37" s="1"/>
  <c r="BM34" i="37"/>
  <c r="I42" i="37" s="1"/>
  <c r="BK3" i="37"/>
  <c r="CF36" i="37" s="1"/>
  <c r="Y44" i="37" s="1"/>
  <c r="BH3" i="37"/>
  <c r="CC36" i="37" s="1"/>
  <c r="V44" i="37" s="1"/>
  <c r="AX39" i="37"/>
  <c r="BJ6" i="37"/>
  <c r="CE39" i="37" s="1"/>
  <c r="X54" i="37" s="1"/>
  <c r="N52" i="37"/>
  <c r="AX38" i="37"/>
  <c r="BH5" i="37"/>
  <c r="CC38" i="37" s="1"/>
  <c r="BI5" i="37"/>
  <c r="CD38" i="37" s="1"/>
  <c r="BK5" i="37"/>
  <c r="CF38" i="37" s="1"/>
  <c r="O54" i="37" s="1"/>
  <c r="BL5" i="37"/>
  <c r="CG38" i="37" s="1"/>
  <c r="Q54" i="37" s="1"/>
  <c r="BM5" i="37"/>
  <c r="CH38" i="37" s="1"/>
  <c r="S54" i="37" s="1"/>
  <c r="Q42" i="37"/>
  <c r="X42" i="37"/>
  <c r="X44" i="37"/>
  <c r="B15" i="37"/>
  <c r="B48" i="37" s="1"/>
  <c r="BV41" i="37"/>
  <c r="BS41" i="37"/>
  <c r="Q63" i="37" s="1"/>
  <c r="BP41" i="37"/>
  <c r="M63" i="37" s="1"/>
  <c r="BR41" i="37"/>
  <c r="O63" i="37" s="1"/>
  <c r="BQ41" i="37"/>
  <c r="N63" i="37" s="1"/>
  <c r="BY41" i="37"/>
  <c r="BX41" i="37"/>
  <c r="BW41" i="37"/>
  <c r="BM41" i="37"/>
  <c r="BJ41" i="37"/>
  <c r="BL41" i="37"/>
  <c r="BK41" i="37"/>
  <c r="AN9" i="37"/>
  <c r="AA25" i="37" s="1"/>
  <c r="AA58" i="37" s="1"/>
  <c r="BI9" i="37"/>
  <c r="CD42" i="37" s="1"/>
  <c r="W64" i="37" s="1"/>
  <c r="BH9" i="37"/>
  <c r="CC42" i="37" s="1"/>
  <c r="V64" i="37" s="1"/>
  <c r="BK9" i="37"/>
  <c r="CF42" i="37" s="1"/>
  <c r="Y64" i="37" s="1"/>
  <c r="BJ9" i="37"/>
  <c r="CE42" i="37" s="1"/>
  <c r="X64" i="37" s="1"/>
  <c r="BM9" i="37"/>
  <c r="CH42" i="37" s="1"/>
  <c r="AC64" i="37" s="1"/>
  <c r="BL9" i="37"/>
  <c r="CG42" i="37" s="1"/>
  <c r="AA64" i="37" s="1"/>
  <c r="AX42" i="37"/>
  <c r="BH8" i="37"/>
  <c r="CC41" i="37" s="1"/>
  <c r="BM8" i="37"/>
  <c r="CH41" i="37" s="1"/>
  <c r="S64" i="37" s="1"/>
  <c r="BL8" i="37"/>
  <c r="CG41" i="37" s="1"/>
  <c r="Q64" i="37" s="1"/>
  <c r="BK8" i="37"/>
  <c r="CF41" i="37" s="1"/>
  <c r="O64" i="37" s="1"/>
  <c r="BJ8" i="37"/>
  <c r="CE41" i="37" s="1"/>
  <c r="N64" i="37" s="1"/>
  <c r="BI8" i="37"/>
  <c r="CD41" i="37" s="1"/>
  <c r="AX41" i="37"/>
  <c r="AN8" i="37"/>
  <c r="Q25" i="37" s="1"/>
  <c r="Q58" i="37" s="1"/>
  <c r="BK42" i="37"/>
  <c r="BJ42" i="37"/>
  <c r="BX42" i="37"/>
  <c r="BW42" i="37"/>
  <c r="BR42" i="37"/>
  <c r="Y63" i="37" s="1"/>
  <c r="BS42" i="37"/>
  <c r="AA63" i="37" s="1"/>
  <c r="BY42" i="37"/>
  <c r="BV42" i="37"/>
  <c r="BQ42" i="37"/>
  <c r="X63" i="37" s="1"/>
  <c r="BP42" i="37"/>
  <c r="W63" i="37" s="1"/>
  <c r="BM42" i="37"/>
  <c r="BL42" i="37"/>
  <c r="BQ37" i="37"/>
  <c r="D53" i="37" s="1"/>
  <c r="BP37" i="37"/>
  <c r="C53" i="37" s="1"/>
  <c r="BK37" i="37"/>
  <c r="BM37" i="37"/>
  <c r="BL37" i="37"/>
  <c r="BX37" i="37"/>
  <c r="BW37" i="37"/>
  <c r="BV37" i="37"/>
  <c r="BY37" i="37"/>
  <c r="BS37" i="37"/>
  <c r="G53" i="37" s="1"/>
  <c r="BR37" i="37"/>
  <c r="E53" i="37" s="1"/>
  <c r="BJ37" i="37"/>
  <c r="BJ4" i="37"/>
  <c r="CE37" i="37" s="1"/>
  <c r="D54" i="37" s="1"/>
  <c r="BI4" i="37"/>
  <c r="CD37" i="37" s="1"/>
  <c r="C54" i="37" s="1"/>
  <c r="BM4" i="37"/>
  <c r="CH37" i="37" s="1"/>
  <c r="I54" i="37" s="1"/>
  <c r="BL4" i="37"/>
  <c r="CG37" i="37" s="1"/>
  <c r="G54" i="37" s="1"/>
  <c r="AX37" i="37"/>
  <c r="BH4" i="37"/>
  <c r="CC37" i="37" s="1"/>
  <c r="B54" i="37" s="1"/>
  <c r="BK4" i="37"/>
  <c r="CF37" i="37" s="1"/>
  <c r="E54" i="37" s="1"/>
  <c r="AN4" i="37"/>
  <c r="G15" i="37" s="1"/>
  <c r="G48" i="37" s="1"/>
  <c r="G45" i="37"/>
  <c r="H44" i="37"/>
  <c r="C43" i="37"/>
  <c r="I45" i="37"/>
  <c r="I44" i="37"/>
  <c r="B43" i="37"/>
  <c r="F42" i="37"/>
  <c r="F44" i="37"/>
  <c r="C45" i="37"/>
  <c r="B45" i="37"/>
  <c r="AP57" i="37"/>
  <c r="AN57" i="37"/>
  <c r="G44" i="37"/>
  <c r="C44" i="37"/>
  <c r="H42" i="37"/>
  <c r="E45" i="37"/>
  <c r="D45" i="37"/>
  <c r="E44" i="37"/>
  <c r="D44" i="37"/>
  <c r="B44" i="37"/>
  <c r="C42" i="37"/>
  <c r="B42" i="37"/>
  <c r="L15" i="36"/>
  <c r="L48" i="36" s="1"/>
  <c r="I55" i="37"/>
  <c r="G55" i="37"/>
  <c r="E55" i="37"/>
  <c r="B53" i="37"/>
  <c r="H54" i="37"/>
  <c r="AP60" i="37"/>
  <c r="F54" i="37"/>
  <c r="AN60" i="37"/>
  <c r="H52" i="37"/>
  <c r="F52" i="37"/>
  <c r="D55" i="37"/>
  <c r="C55" i="37"/>
  <c r="B55" i="37"/>
  <c r="AS62" i="37"/>
  <c r="BQ40" i="37"/>
  <c r="D63" i="37" s="1"/>
  <c r="BP40" i="37"/>
  <c r="C63" i="37" s="1"/>
  <c r="BK40" i="37"/>
  <c r="BM40" i="37"/>
  <c r="BL40" i="37"/>
  <c r="BW40" i="37"/>
  <c r="BY40" i="37"/>
  <c r="BS40" i="37"/>
  <c r="G63" i="37" s="1"/>
  <c r="BX40" i="37"/>
  <c r="BV40" i="37"/>
  <c r="BR40" i="37"/>
  <c r="E63" i="37" s="1"/>
  <c r="BJ40" i="37"/>
  <c r="I65" i="37"/>
  <c r="G65" i="37"/>
  <c r="B65" i="37"/>
  <c r="E65" i="37"/>
  <c r="D65" i="37"/>
  <c r="C65" i="37"/>
  <c r="AP63" i="37"/>
  <c r="AN63" i="37"/>
  <c r="B63" i="37"/>
  <c r="F62" i="37"/>
  <c r="F64" i="37"/>
  <c r="H64" i="37"/>
  <c r="H62" i="37"/>
  <c r="G5" i="37"/>
  <c r="G38" i="37" s="1"/>
  <c r="AN11" i="37"/>
  <c r="AB62" i="37"/>
  <c r="AN65" i="37"/>
  <c r="AB64" i="37"/>
  <c r="X65" i="37"/>
  <c r="W65" i="37"/>
  <c r="V65" i="37"/>
  <c r="Z62" i="37"/>
  <c r="V63" i="37"/>
  <c r="AC65" i="37"/>
  <c r="AP65" i="37"/>
  <c r="AA65" i="37"/>
  <c r="Y65" i="37"/>
  <c r="Z64" i="37"/>
  <c r="B25" i="37"/>
  <c r="B58" i="37" s="1"/>
  <c r="BM7" i="37"/>
  <c r="CH40" i="37" s="1"/>
  <c r="I64" i="37" s="1"/>
  <c r="AX40" i="37"/>
  <c r="AN7" i="37"/>
  <c r="G25" i="37" s="1"/>
  <c r="G58" i="37" s="1"/>
  <c r="BL7" i="37"/>
  <c r="CG40" i="37" s="1"/>
  <c r="G64" i="37" s="1"/>
  <c r="BI7" i="37"/>
  <c r="CD40" i="37" s="1"/>
  <c r="C64" i="37" s="1"/>
  <c r="BK7" i="37"/>
  <c r="CF40" i="37" s="1"/>
  <c r="E64" i="37" s="1"/>
  <c r="BJ7" i="37"/>
  <c r="CE40" i="37" s="1"/>
  <c r="D64" i="37" s="1"/>
  <c r="BH7" i="37"/>
  <c r="CC40" i="37" s="1"/>
  <c r="B62" i="37" s="1"/>
  <c r="V25" i="37"/>
  <c r="V58" i="37" s="1"/>
  <c r="L25" i="36"/>
  <c r="L58" i="36" s="1"/>
  <c r="V25" i="36"/>
  <c r="V58" i="36" s="1"/>
  <c r="R54" i="36"/>
  <c r="S55" i="36"/>
  <c r="Q55" i="36"/>
  <c r="P54" i="36"/>
  <c r="L53" i="36"/>
  <c r="N55" i="36"/>
  <c r="O55" i="36"/>
  <c r="M55" i="36"/>
  <c r="L55" i="36"/>
  <c r="R52" i="36"/>
  <c r="AP61" i="36"/>
  <c r="AN61" i="36"/>
  <c r="P52" i="36"/>
  <c r="I45" i="36"/>
  <c r="B43" i="36"/>
  <c r="G45" i="36"/>
  <c r="H44" i="36"/>
  <c r="D45" i="36"/>
  <c r="F44" i="36"/>
  <c r="H42" i="36"/>
  <c r="E45" i="36"/>
  <c r="F42" i="36"/>
  <c r="C45" i="36"/>
  <c r="B45" i="36"/>
  <c r="AP57" i="36"/>
  <c r="AN57" i="36"/>
  <c r="AP60" i="36"/>
  <c r="H52" i="36"/>
  <c r="AN60" i="36"/>
  <c r="B53" i="36"/>
  <c r="G55" i="36"/>
  <c r="E55" i="36"/>
  <c r="D55" i="36"/>
  <c r="B55" i="36"/>
  <c r="I55" i="36"/>
  <c r="C55" i="36"/>
  <c r="H54" i="36"/>
  <c r="F52" i="36"/>
  <c r="F54" i="36"/>
  <c r="BX42" i="36"/>
  <c r="BY42" i="36"/>
  <c r="BS42" i="36"/>
  <c r="AA63" i="36" s="1"/>
  <c r="BR42" i="36"/>
  <c r="Y63" i="36" s="1"/>
  <c r="BQ42" i="36"/>
  <c r="X63" i="36" s="1"/>
  <c r="BM42" i="36"/>
  <c r="BV42" i="36"/>
  <c r="BP42" i="36"/>
  <c r="W63" i="36" s="1"/>
  <c r="BK42" i="36"/>
  <c r="BW42" i="36"/>
  <c r="BL42" i="36"/>
  <c r="BJ42" i="36"/>
  <c r="BI5" i="36"/>
  <c r="CD38" i="36" s="1"/>
  <c r="M54" i="36" s="1"/>
  <c r="BH5" i="36"/>
  <c r="CC38" i="36" s="1"/>
  <c r="L54" i="36" s="1"/>
  <c r="AX38" i="36"/>
  <c r="BM5" i="36"/>
  <c r="CH38" i="36" s="1"/>
  <c r="BL5" i="36"/>
  <c r="CG38" i="36" s="1"/>
  <c r="Q54" i="36" s="1"/>
  <c r="BK5" i="36"/>
  <c r="CF38" i="36" s="1"/>
  <c r="O54" i="36" s="1"/>
  <c r="BJ5" i="36"/>
  <c r="CE38" i="36" s="1"/>
  <c r="N54" i="36" s="1"/>
  <c r="AN5" i="36"/>
  <c r="Q15" i="36" s="1"/>
  <c r="Q48" i="36" s="1"/>
  <c r="B15" i="36"/>
  <c r="B48" i="36" s="1"/>
  <c r="BY38" i="36"/>
  <c r="BX38" i="36"/>
  <c r="BV38" i="36"/>
  <c r="BW38" i="36"/>
  <c r="BL38" i="36"/>
  <c r="BK38" i="36"/>
  <c r="BJ38" i="36"/>
  <c r="BS38" i="36"/>
  <c r="Q53" i="36" s="1"/>
  <c r="BQ38" i="36"/>
  <c r="N53" i="36" s="1"/>
  <c r="BP38" i="36"/>
  <c r="M53" i="36" s="1"/>
  <c r="BM38" i="36"/>
  <c r="BR38" i="36"/>
  <c r="O53" i="36" s="1"/>
  <c r="BM9" i="36"/>
  <c r="CH42" i="36" s="1"/>
  <c r="AC64" i="36" s="1"/>
  <c r="BL9" i="36"/>
  <c r="CG42" i="36" s="1"/>
  <c r="AA64" i="36" s="1"/>
  <c r="BK9" i="36"/>
  <c r="CF42" i="36" s="1"/>
  <c r="Y64" i="36" s="1"/>
  <c r="AX42" i="36"/>
  <c r="BI9" i="36"/>
  <c r="CD42" i="36" s="1"/>
  <c r="W64" i="36" s="1"/>
  <c r="BJ9" i="36"/>
  <c r="CE42" i="36" s="1"/>
  <c r="X64" i="36" s="1"/>
  <c r="AN9" i="36"/>
  <c r="AA25" i="36" s="1"/>
  <c r="AA58" i="36" s="1"/>
  <c r="BH9" i="36"/>
  <c r="CC42" i="36" s="1"/>
  <c r="V64" i="36" s="1"/>
  <c r="AN4" i="36"/>
  <c r="G15" i="36" s="1"/>
  <c r="G48" i="36" s="1"/>
  <c r="BM4" i="36"/>
  <c r="CH37" i="36" s="1"/>
  <c r="I54" i="36" s="1"/>
  <c r="AX37" i="36"/>
  <c r="BL4" i="36"/>
  <c r="CG37" i="36" s="1"/>
  <c r="BK4" i="36"/>
  <c r="CF37" i="36" s="1"/>
  <c r="BJ4" i="36"/>
  <c r="CE37" i="36" s="1"/>
  <c r="D54" i="36" s="1"/>
  <c r="BI4" i="36"/>
  <c r="CD37" i="36" s="1"/>
  <c r="C52" i="36" s="1"/>
  <c r="BH4" i="36"/>
  <c r="CC37" i="36" s="1"/>
  <c r="B52" i="36" s="1"/>
  <c r="BM37" i="36"/>
  <c r="BL37" i="36"/>
  <c r="BK37" i="36"/>
  <c r="BJ37" i="36"/>
  <c r="BX37" i="36"/>
  <c r="BW37" i="36"/>
  <c r="BV37" i="36"/>
  <c r="BR37" i="36"/>
  <c r="E53" i="36" s="1"/>
  <c r="BY37" i="36"/>
  <c r="BS37" i="36"/>
  <c r="G53" i="36" s="1"/>
  <c r="BQ37" i="36"/>
  <c r="D53" i="36" s="1"/>
  <c r="BP37" i="36"/>
  <c r="C53" i="36" s="1"/>
  <c r="AN62" i="36"/>
  <c r="V55" i="36"/>
  <c r="Z54" i="36"/>
  <c r="V53" i="36"/>
  <c r="AA55" i="36"/>
  <c r="Y55" i="36"/>
  <c r="X55" i="36"/>
  <c r="W55" i="36"/>
  <c r="AP62" i="36"/>
  <c r="AB52" i="36"/>
  <c r="Z52" i="36"/>
  <c r="AC55" i="36"/>
  <c r="AB54" i="36"/>
  <c r="AN8" i="36"/>
  <c r="Q25" i="36" s="1"/>
  <c r="Q58" i="36" s="1"/>
  <c r="AX41" i="36"/>
  <c r="BM8" i="36"/>
  <c r="CH41" i="36" s="1"/>
  <c r="S64" i="36" s="1"/>
  <c r="BL8" i="36"/>
  <c r="CG41" i="36" s="1"/>
  <c r="Q64" i="36" s="1"/>
  <c r="BK8" i="36"/>
  <c r="CF41" i="36" s="1"/>
  <c r="O64" i="36" s="1"/>
  <c r="BJ8" i="36"/>
  <c r="CE41" i="36" s="1"/>
  <c r="N64" i="36" s="1"/>
  <c r="BI8" i="36"/>
  <c r="CD41" i="36" s="1"/>
  <c r="M62" i="36" s="1"/>
  <c r="BH8" i="36"/>
  <c r="CC41" i="36" s="1"/>
  <c r="L64" i="36" s="1"/>
  <c r="BR41" i="36"/>
  <c r="O63" i="36" s="1"/>
  <c r="BQ41" i="36"/>
  <c r="N63" i="36" s="1"/>
  <c r="BP41" i="36"/>
  <c r="M63" i="36" s="1"/>
  <c r="BL41" i="36"/>
  <c r="BM41" i="36"/>
  <c r="BW41" i="36"/>
  <c r="BY41" i="36"/>
  <c r="BX41" i="36"/>
  <c r="BV41" i="36"/>
  <c r="BS41" i="36"/>
  <c r="Q63" i="36" s="1"/>
  <c r="BK41" i="36"/>
  <c r="BJ41" i="36"/>
  <c r="BM39" i="36"/>
  <c r="BL39" i="36"/>
  <c r="BK39" i="36"/>
  <c r="BJ39" i="36"/>
  <c r="BS39" i="36"/>
  <c r="AA53" i="36" s="1"/>
  <c r="BR39" i="36"/>
  <c r="Y53" i="36" s="1"/>
  <c r="BQ39" i="36"/>
  <c r="X53" i="36" s="1"/>
  <c r="BW39" i="36"/>
  <c r="BV39" i="36"/>
  <c r="BP39" i="36"/>
  <c r="W53" i="36" s="1"/>
  <c r="BY39" i="36"/>
  <c r="BX39" i="36"/>
  <c r="AN6" i="36"/>
  <c r="AA15" i="36" s="1"/>
  <c r="AA48" i="36" s="1"/>
  <c r="BM6" i="36"/>
  <c r="CH39" i="36" s="1"/>
  <c r="AC54" i="36" s="1"/>
  <c r="BK6" i="36"/>
  <c r="CF39" i="36" s="1"/>
  <c r="AX39" i="36"/>
  <c r="BL6" i="36"/>
  <c r="CG39" i="36" s="1"/>
  <c r="BJ6" i="36"/>
  <c r="CE39" i="36" s="1"/>
  <c r="BI6" i="36"/>
  <c r="CD39" i="36" s="1"/>
  <c r="W52" i="36" s="1"/>
  <c r="BH6" i="36"/>
  <c r="CC39" i="36" s="1"/>
  <c r="V54" i="36" s="1"/>
  <c r="B5" i="36"/>
  <c r="B38" i="36" s="1"/>
  <c r="V15" i="36"/>
  <c r="V48" i="36" s="1"/>
  <c r="BY34" i="36"/>
  <c r="BX34" i="36"/>
  <c r="BW34" i="36"/>
  <c r="BS34" i="36"/>
  <c r="G43" i="36" s="1"/>
  <c r="BV34" i="36"/>
  <c r="BK34" i="36"/>
  <c r="BJ34" i="36"/>
  <c r="BR34" i="36"/>
  <c r="E43" i="36" s="1"/>
  <c r="BQ34" i="36"/>
  <c r="D43" i="36" s="1"/>
  <c r="BM34" i="36"/>
  <c r="BP34" i="36"/>
  <c r="C43" i="36" s="1"/>
  <c r="BL34" i="36"/>
  <c r="AN2" i="36"/>
  <c r="Q5" i="36" s="1"/>
  <c r="Q38" i="36" s="1"/>
  <c r="BI2" i="36"/>
  <c r="CD35" i="36" s="1"/>
  <c r="M42" i="36" s="1"/>
  <c r="BH2" i="36"/>
  <c r="CC35" i="36" s="1"/>
  <c r="L44" i="36" s="1"/>
  <c r="AX35" i="36"/>
  <c r="BM2" i="36"/>
  <c r="CH35" i="36" s="1"/>
  <c r="S44" i="36" s="1"/>
  <c r="BL2" i="36"/>
  <c r="CG35" i="36" s="1"/>
  <c r="Q44" i="36" s="1"/>
  <c r="BK2" i="36"/>
  <c r="CF35" i="36" s="1"/>
  <c r="BJ2" i="36"/>
  <c r="CE35" i="36" s="1"/>
  <c r="L5" i="36"/>
  <c r="L38" i="36" s="1"/>
  <c r="BK1" i="36"/>
  <c r="CF34" i="36" s="1"/>
  <c r="E44" i="36" s="1"/>
  <c r="BJ1" i="36"/>
  <c r="CE34" i="36" s="1"/>
  <c r="D44" i="36" s="1"/>
  <c r="BI1" i="36"/>
  <c r="CD34" i="36" s="1"/>
  <c r="C44" i="36" s="1"/>
  <c r="BH1" i="36"/>
  <c r="CC34" i="36" s="1"/>
  <c r="B42" i="36" s="1"/>
  <c r="BM1" i="36"/>
  <c r="CH34" i="36" s="1"/>
  <c r="I44" i="36" s="1"/>
  <c r="BL1" i="36"/>
  <c r="CG34" i="36" s="1"/>
  <c r="G44" i="36" s="1"/>
  <c r="AX34" i="36"/>
  <c r="AN1" i="36"/>
  <c r="BJ35" i="36"/>
  <c r="BY35" i="36"/>
  <c r="BX35" i="36"/>
  <c r="BW35" i="36"/>
  <c r="BR35" i="36"/>
  <c r="O43" i="36" s="1"/>
  <c r="BV35" i="36"/>
  <c r="BS35" i="36"/>
  <c r="Q43" i="36" s="1"/>
  <c r="BQ35" i="36"/>
  <c r="N43" i="36" s="1"/>
  <c r="BP35" i="36"/>
  <c r="M43" i="36" s="1"/>
  <c r="BM35" i="36"/>
  <c r="BL35" i="36"/>
  <c r="BK35" i="36"/>
  <c r="BM7" i="36"/>
  <c r="CH40" i="36" s="1"/>
  <c r="BH7" i="36"/>
  <c r="CC40" i="36" s="1"/>
  <c r="B62" i="36" s="1"/>
  <c r="AX40" i="36"/>
  <c r="BJ7" i="36"/>
  <c r="CE40" i="36" s="1"/>
  <c r="BI7" i="36"/>
  <c r="CD40" i="36" s="1"/>
  <c r="C64" i="36" s="1"/>
  <c r="BL7" i="36"/>
  <c r="CG40" i="36" s="1"/>
  <c r="G64" i="36" s="1"/>
  <c r="AN7" i="36"/>
  <c r="G25" i="36" s="1"/>
  <c r="G58" i="36" s="1"/>
  <c r="BK7" i="36"/>
  <c r="CF40" i="36" s="1"/>
  <c r="E64" i="36" s="1"/>
  <c r="L45" i="36"/>
  <c r="S45" i="36"/>
  <c r="Q45" i="36"/>
  <c r="O45" i="36"/>
  <c r="R44" i="36"/>
  <c r="N45" i="36"/>
  <c r="M45" i="36"/>
  <c r="R42" i="36"/>
  <c r="L43" i="36"/>
  <c r="P42" i="36"/>
  <c r="AP58" i="36"/>
  <c r="P44" i="36"/>
  <c r="AN58" i="36"/>
  <c r="I65" i="36"/>
  <c r="E65" i="36"/>
  <c r="D65" i="36"/>
  <c r="C65" i="36"/>
  <c r="B65" i="36"/>
  <c r="F62" i="36"/>
  <c r="H64" i="36"/>
  <c r="B63" i="36"/>
  <c r="F64" i="36"/>
  <c r="AN63" i="36"/>
  <c r="AP63" i="36"/>
  <c r="G65" i="36"/>
  <c r="H62" i="36"/>
  <c r="BM40" i="36"/>
  <c r="BL40" i="36"/>
  <c r="BK40" i="36"/>
  <c r="BJ40" i="36"/>
  <c r="BQ40" i="36"/>
  <c r="D63" i="36" s="1"/>
  <c r="BP40" i="36"/>
  <c r="C63" i="36" s="1"/>
  <c r="BW40" i="36"/>
  <c r="BV40" i="36"/>
  <c r="BS40" i="36"/>
  <c r="G63" i="36" s="1"/>
  <c r="BR40" i="36"/>
  <c r="E63" i="36" s="1"/>
  <c r="BY40" i="36"/>
  <c r="BX40" i="36"/>
  <c r="AP65" i="36"/>
  <c r="AB62" i="36"/>
  <c r="V63" i="36"/>
  <c r="Z62" i="36"/>
  <c r="AB64" i="36"/>
  <c r="Z64" i="36"/>
  <c r="AA65" i="36"/>
  <c r="X65" i="36"/>
  <c r="AN65" i="36"/>
  <c r="AC65" i="36"/>
  <c r="Y65" i="36"/>
  <c r="W65" i="36"/>
  <c r="V65" i="36"/>
  <c r="B25" i="36"/>
  <c r="B58" i="36" s="1"/>
  <c r="BM3" i="36"/>
  <c r="CH36" i="36" s="1"/>
  <c r="AC44" i="36" s="1"/>
  <c r="BL3" i="36"/>
  <c r="CG36" i="36" s="1"/>
  <c r="AA44" i="36" s="1"/>
  <c r="BK3" i="36"/>
  <c r="CF36" i="36" s="1"/>
  <c r="Y44" i="36" s="1"/>
  <c r="BI3" i="36"/>
  <c r="CD36" i="36" s="1"/>
  <c r="W44" i="36" s="1"/>
  <c r="BJ3" i="36"/>
  <c r="CE36" i="36" s="1"/>
  <c r="X44" i="36" s="1"/>
  <c r="AN3" i="36"/>
  <c r="AA5" i="36" s="1"/>
  <c r="AA38" i="36" s="1"/>
  <c r="BH3" i="36"/>
  <c r="CC36" i="36" s="1"/>
  <c r="V44" i="36" s="1"/>
  <c r="AX36" i="36"/>
  <c r="X45" i="36"/>
  <c r="W45" i="36"/>
  <c r="AB42" i="36"/>
  <c r="V45" i="36"/>
  <c r="Z42" i="36"/>
  <c r="AC45" i="36"/>
  <c r="V43" i="36"/>
  <c r="AA45" i="36"/>
  <c r="AP59" i="36"/>
  <c r="Y45" i="36"/>
  <c r="AN59" i="36"/>
  <c r="Z44" i="36"/>
  <c r="AB44" i="36"/>
  <c r="V5" i="36"/>
  <c r="V38" i="36" s="1"/>
  <c r="P64" i="36"/>
  <c r="S65" i="36"/>
  <c r="R64" i="36"/>
  <c r="Q65" i="36"/>
  <c r="O65" i="36"/>
  <c r="N65" i="36"/>
  <c r="M65" i="36"/>
  <c r="L65" i="36"/>
  <c r="AP64" i="36"/>
  <c r="AN64" i="36"/>
  <c r="P62" i="36"/>
  <c r="L63" i="36"/>
  <c r="R62" i="36"/>
  <c r="BY36" i="36"/>
  <c r="BQ36" i="36"/>
  <c r="X43" i="36" s="1"/>
  <c r="BP36" i="36"/>
  <c r="W43" i="36" s="1"/>
  <c r="BM36" i="36"/>
  <c r="BJ36" i="36"/>
  <c r="BL36" i="36"/>
  <c r="BK36" i="36"/>
  <c r="BR36" i="36"/>
  <c r="Y43" i="36" s="1"/>
  <c r="BS36" i="36"/>
  <c r="AA43" i="36" s="1"/>
  <c r="BW36" i="36"/>
  <c r="BV36" i="36"/>
  <c r="BX36" i="36"/>
  <c r="AX40" i="34"/>
  <c r="BH7" i="34"/>
  <c r="CC40" i="34" s="1"/>
  <c r="B62" i="34" s="1"/>
  <c r="BL7" i="34"/>
  <c r="CG40" i="34" s="1"/>
  <c r="G62" i="34" s="1"/>
  <c r="BJ7" i="34"/>
  <c r="CE40" i="34" s="1"/>
  <c r="D62" i="34" s="1"/>
  <c r="BK7" i="34"/>
  <c r="CF40" i="34" s="1"/>
  <c r="E62" i="34" s="1"/>
  <c r="BI7" i="34"/>
  <c r="CD40" i="34" s="1"/>
  <c r="C62" i="34" s="1"/>
  <c r="BM7" i="34"/>
  <c r="CH40" i="34" s="1"/>
  <c r="I62" i="34" s="1"/>
  <c r="B15" i="34"/>
  <c r="B48" i="34" s="1"/>
  <c r="V5" i="34"/>
  <c r="V38" i="34" s="1"/>
  <c r="L15" i="34"/>
  <c r="L48" i="34" s="1"/>
  <c r="B5" i="34"/>
  <c r="B38" i="34" s="1"/>
  <c r="BQ37" i="34"/>
  <c r="BM37" i="34"/>
  <c r="BP37" i="34"/>
  <c r="BK37" i="34"/>
  <c r="BY37" i="34"/>
  <c r="BX37" i="34"/>
  <c r="BW37" i="34"/>
  <c r="BV37" i="34"/>
  <c r="BJ37" i="34"/>
  <c r="BR37" i="34"/>
  <c r="BL37" i="34"/>
  <c r="BS37" i="34"/>
  <c r="BX38" i="34"/>
  <c r="BL38" i="34"/>
  <c r="BK38" i="34"/>
  <c r="BJ38" i="34"/>
  <c r="BR38" i="34"/>
  <c r="BQ38" i="34"/>
  <c r="BP38" i="34"/>
  <c r="BM38" i="34"/>
  <c r="BY38" i="34"/>
  <c r="BW38" i="34"/>
  <c r="BV38" i="34"/>
  <c r="BS38" i="34"/>
  <c r="BH5" i="34"/>
  <c r="CC38" i="34" s="1"/>
  <c r="L52" i="34" s="1"/>
  <c r="BM5" i="34"/>
  <c r="CH38" i="34" s="1"/>
  <c r="S52" i="34" s="1"/>
  <c r="AX38" i="34"/>
  <c r="BL5" i="34"/>
  <c r="CG38" i="34" s="1"/>
  <c r="Q52" i="34" s="1"/>
  <c r="AN5" i="34"/>
  <c r="Q15" i="34" s="1"/>
  <c r="Q48" i="34" s="1"/>
  <c r="BK5" i="34"/>
  <c r="CF38" i="34" s="1"/>
  <c r="O52" i="34" s="1"/>
  <c r="BJ5" i="34"/>
  <c r="CE38" i="34" s="1"/>
  <c r="N52" i="34" s="1"/>
  <c r="BI5" i="34"/>
  <c r="CD38" i="34" s="1"/>
  <c r="M52" i="34" s="1"/>
  <c r="Q53" i="34"/>
  <c r="P52" i="34"/>
  <c r="R54" i="34"/>
  <c r="N53" i="34"/>
  <c r="S54" i="34"/>
  <c r="O53" i="34"/>
  <c r="Q55" i="34"/>
  <c r="P54" i="34"/>
  <c r="L53" i="34"/>
  <c r="M54" i="34"/>
  <c r="AN61" i="34"/>
  <c r="L54" i="34"/>
  <c r="N55" i="34"/>
  <c r="M55" i="34"/>
  <c r="R52" i="34"/>
  <c r="M53" i="34"/>
  <c r="AP61" i="34"/>
  <c r="O55" i="34"/>
  <c r="Q54" i="34"/>
  <c r="L55" i="34"/>
  <c r="O54" i="34"/>
  <c r="N54" i="34"/>
  <c r="S55" i="34"/>
  <c r="AM63" i="34"/>
  <c r="AS63" i="34"/>
  <c r="AR63" i="34"/>
  <c r="N45" i="34"/>
  <c r="N44" i="34"/>
  <c r="P42" i="34"/>
  <c r="L45" i="34"/>
  <c r="L44" i="34"/>
  <c r="M45" i="34"/>
  <c r="M44" i="34"/>
  <c r="AP58" i="34"/>
  <c r="R42" i="34"/>
  <c r="N43" i="34"/>
  <c r="S44" i="34"/>
  <c r="R44" i="34"/>
  <c r="Q44" i="34"/>
  <c r="P44" i="34"/>
  <c r="O44" i="34"/>
  <c r="L43" i="34"/>
  <c r="AN58" i="34"/>
  <c r="Q43" i="34"/>
  <c r="O43" i="34"/>
  <c r="M43" i="34"/>
  <c r="S45" i="34"/>
  <c r="Q45" i="34"/>
  <c r="O45" i="34"/>
  <c r="BL35" i="34"/>
  <c r="BJ35" i="34"/>
  <c r="BK35" i="34"/>
  <c r="BS35" i="34"/>
  <c r="BQ35" i="34"/>
  <c r="BP35" i="34"/>
  <c r="BM35" i="34"/>
  <c r="BY35" i="34"/>
  <c r="BR35" i="34"/>
  <c r="BX35" i="34"/>
  <c r="BW35" i="34"/>
  <c r="BV35" i="34"/>
  <c r="L5" i="34"/>
  <c r="L38" i="34" s="1"/>
  <c r="BM2" i="34"/>
  <c r="CH35" i="34" s="1"/>
  <c r="S42" i="34" s="1"/>
  <c r="BL2" i="34"/>
  <c r="CG35" i="34" s="1"/>
  <c r="Q42" i="34" s="1"/>
  <c r="BK2" i="34"/>
  <c r="CF35" i="34" s="1"/>
  <c r="O42" i="34" s="1"/>
  <c r="AN2" i="34"/>
  <c r="Q5" i="34" s="1"/>
  <c r="Q38" i="34" s="1"/>
  <c r="AX35" i="34"/>
  <c r="BJ2" i="34"/>
  <c r="CE35" i="34" s="1"/>
  <c r="N42" i="34" s="1"/>
  <c r="BH2" i="34"/>
  <c r="CC35" i="34" s="1"/>
  <c r="L42" i="34" s="1"/>
  <c r="BI2" i="34"/>
  <c r="CD35" i="34" s="1"/>
  <c r="M42" i="34" s="1"/>
  <c r="AX36" i="34"/>
  <c r="BK3" i="34"/>
  <c r="CF36" i="34" s="1"/>
  <c r="Y42" i="34" s="1"/>
  <c r="BL3" i="34"/>
  <c r="CG36" i="34" s="1"/>
  <c r="AA42" i="34" s="1"/>
  <c r="BJ3" i="34"/>
  <c r="CE36" i="34" s="1"/>
  <c r="X42" i="34" s="1"/>
  <c r="BI3" i="34"/>
  <c r="CD36" i="34" s="1"/>
  <c r="W42" i="34" s="1"/>
  <c r="BM3" i="34"/>
  <c r="CH36" i="34" s="1"/>
  <c r="AC42" i="34" s="1"/>
  <c r="BH3" i="34"/>
  <c r="CC36" i="34" s="1"/>
  <c r="V42" i="34" s="1"/>
  <c r="AN3" i="34"/>
  <c r="AA5" i="34" s="1"/>
  <c r="AA38" i="34" s="1"/>
  <c r="E43" i="34"/>
  <c r="C43" i="34"/>
  <c r="D43" i="34"/>
  <c r="G45" i="34"/>
  <c r="H44" i="34"/>
  <c r="E45" i="34"/>
  <c r="B44" i="34"/>
  <c r="D45" i="34"/>
  <c r="H42" i="34"/>
  <c r="B43" i="34"/>
  <c r="AN57" i="34"/>
  <c r="I44" i="34"/>
  <c r="G44" i="34"/>
  <c r="F44" i="34"/>
  <c r="E44" i="34"/>
  <c r="D44" i="34"/>
  <c r="C44" i="34"/>
  <c r="F42" i="34"/>
  <c r="G43" i="34"/>
  <c r="I45" i="34"/>
  <c r="C45" i="34"/>
  <c r="B45" i="34"/>
  <c r="AP57" i="34"/>
  <c r="BY34" i="34"/>
  <c r="BW34" i="34"/>
  <c r="BP34" i="34"/>
  <c r="BM34" i="34"/>
  <c r="BL34" i="34"/>
  <c r="BS34" i="34"/>
  <c r="BX34" i="34"/>
  <c r="BV34" i="34"/>
  <c r="BJ34" i="34"/>
  <c r="BQ34" i="34"/>
  <c r="BR34" i="34"/>
  <c r="BK34" i="34"/>
  <c r="L25" i="34"/>
  <c r="L58" i="34" s="1"/>
  <c r="BQ39" i="34"/>
  <c r="BM39" i="34"/>
  <c r="BP39" i="34"/>
  <c r="BK39" i="34"/>
  <c r="BW39" i="34"/>
  <c r="BV39" i="34"/>
  <c r="BS39" i="34"/>
  <c r="BR39" i="34"/>
  <c r="BL39" i="34"/>
  <c r="BJ39" i="34"/>
  <c r="BY39" i="34"/>
  <c r="BX39" i="34"/>
  <c r="BV41" i="34"/>
  <c r="BR41" i="34"/>
  <c r="BS41" i="34"/>
  <c r="BP41" i="34"/>
  <c r="BL41" i="34"/>
  <c r="BK41" i="34"/>
  <c r="BQ41" i="34"/>
  <c r="BW41" i="34"/>
  <c r="BM41" i="34"/>
  <c r="BJ41" i="34"/>
  <c r="BY41" i="34"/>
  <c r="BX41" i="34"/>
  <c r="AN6" i="34"/>
  <c r="AA15" i="34" s="1"/>
  <c r="AA48" i="34" s="1"/>
  <c r="BI6" i="34"/>
  <c r="CD39" i="34" s="1"/>
  <c r="W52" i="34" s="1"/>
  <c r="AX39" i="34"/>
  <c r="BM6" i="34"/>
  <c r="CH39" i="34" s="1"/>
  <c r="AC52" i="34" s="1"/>
  <c r="BL6" i="34"/>
  <c r="CG39" i="34" s="1"/>
  <c r="AA52" i="34" s="1"/>
  <c r="BK6" i="34"/>
  <c r="CF39" i="34" s="1"/>
  <c r="Y52" i="34" s="1"/>
  <c r="BJ6" i="34"/>
  <c r="CE39" i="34" s="1"/>
  <c r="X52" i="34" s="1"/>
  <c r="BH6" i="34"/>
  <c r="CC39" i="34" s="1"/>
  <c r="V52" i="34" s="1"/>
  <c r="BM1" i="34"/>
  <c r="CH34" i="34" s="1"/>
  <c r="I42" i="34" s="1"/>
  <c r="BL1" i="34"/>
  <c r="CG34" i="34" s="1"/>
  <c r="G42" i="34" s="1"/>
  <c r="BI1" i="34"/>
  <c r="CD34" i="34" s="1"/>
  <c r="C42" i="34" s="1"/>
  <c r="BK1" i="34"/>
  <c r="CF34" i="34" s="1"/>
  <c r="E42" i="34" s="1"/>
  <c r="AX34" i="34"/>
  <c r="BJ1" i="34"/>
  <c r="CE34" i="34" s="1"/>
  <c r="D42" i="34" s="1"/>
  <c r="BH1" i="34"/>
  <c r="CC34" i="34" s="1"/>
  <c r="B42" i="34" s="1"/>
  <c r="AN1" i="34"/>
  <c r="AX41" i="34"/>
  <c r="BM8" i="34"/>
  <c r="CH41" i="34" s="1"/>
  <c r="S62" i="34" s="1"/>
  <c r="BL8" i="34"/>
  <c r="CG41" i="34" s="1"/>
  <c r="Q62" i="34" s="1"/>
  <c r="BK8" i="34"/>
  <c r="CF41" i="34" s="1"/>
  <c r="O62" i="34" s="1"/>
  <c r="BJ8" i="34"/>
  <c r="CE41" i="34" s="1"/>
  <c r="N62" i="34" s="1"/>
  <c r="BH8" i="34"/>
  <c r="CC41" i="34" s="1"/>
  <c r="L62" i="34" s="1"/>
  <c r="BI8" i="34"/>
  <c r="CD41" i="34" s="1"/>
  <c r="M62" i="34" s="1"/>
  <c r="AN8" i="34"/>
  <c r="Q25" i="34" s="1"/>
  <c r="Q58" i="34" s="1"/>
  <c r="V15" i="34"/>
  <c r="V48" i="34" s="1"/>
  <c r="AN4" i="34"/>
  <c r="G15" i="34" s="1"/>
  <c r="G48" i="34" s="1"/>
  <c r="BI4" i="34"/>
  <c r="CD37" i="34" s="1"/>
  <c r="C52" i="34" s="1"/>
  <c r="BH4" i="34"/>
  <c r="CC37" i="34" s="1"/>
  <c r="B52" i="34" s="1"/>
  <c r="AX37" i="34"/>
  <c r="BK4" i="34"/>
  <c r="CF37" i="34" s="1"/>
  <c r="E52" i="34" s="1"/>
  <c r="BJ4" i="34"/>
  <c r="CE37" i="34" s="1"/>
  <c r="D52" i="34" s="1"/>
  <c r="BM4" i="34"/>
  <c r="CH37" i="34" s="1"/>
  <c r="I52" i="34" s="1"/>
  <c r="BL4" i="34"/>
  <c r="CG37" i="34" s="1"/>
  <c r="G52" i="34" s="1"/>
  <c r="S64" i="34"/>
  <c r="Q64" i="34"/>
  <c r="R64" i="34"/>
  <c r="O64" i="34"/>
  <c r="AN64" i="34"/>
  <c r="Q65" i="34"/>
  <c r="P64" i="34"/>
  <c r="N63" i="34"/>
  <c r="L65" i="34"/>
  <c r="Q63" i="34"/>
  <c r="O63" i="34"/>
  <c r="M63" i="34"/>
  <c r="AP64" i="34"/>
  <c r="L63" i="34"/>
  <c r="R62" i="34"/>
  <c r="P62" i="34"/>
  <c r="N64" i="34"/>
  <c r="M64" i="34"/>
  <c r="L64" i="34"/>
  <c r="S65" i="34"/>
  <c r="O65" i="34"/>
  <c r="N65" i="34"/>
  <c r="M65" i="34"/>
  <c r="BY36" i="34"/>
  <c r="BX36" i="34"/>
  <c r="BW36" i="34"/>
  <c r="BV36" i="34"/>
  <c r="BM36" i="34"/>
  <c r="BS36" i="34"/>
  <c r="BR36" i="34"/>
  <c r="BJ36" i="34"/>
  <c r="BQ36" i="34"/>
  <c r="BP36" i="34"/>
  <c r="BL36" i="34"/>
  <c r="BK36" i="34"/>
  <c r="C55" i="34"/>
  <c r="E54" i="34"/>
  <c r="G54" i="34"/>
  <c r="F54" i="34"/>
  <c r="E55" i="34"/>
  <c r="H52" i="34"/>
  <c r="F52" i="34"/>
  <c r="H54" i="34"/>
  <c r="D54" i="34"/>
  <c r="C54" i="34"/>
  <c r="B54" i="34"/>
  <c r="I55" i="34"/>
  <c r="C53" i="34"/>
  <c r="G55" i="34"/>
  <c r="D55" i="34"/>
  <c r="B55" i="34"/>
  <c r="G53" i="34"/>
  <c r="E53" i="34"/>
  <c r="I54" i="34"/>
  <c r="AP60" i="34"/>
  <c r="AN60" i="34"/>
  <c r="B53" i="34"/>
  <c r="D53" i="34"/>
  <c r="AA44" i="34"/>
  <c r="AA43" i="34"/>
  <c r="X43" i="34"/>
  <c r="W43" i="34"/>
  <c r="Y44" i="34"/>
  <c r="AN59" i="34"/>
  <c r="Y45" i="34"/>
  <c r="AP59" i="34"/>
  <c r="AC45" i="34"/>
  <c r="AA45" i="34"/>
  <c r="V44" i="34"/>
  <c r="W45" i="34"/>
  <c r="V43" i="34"/>
  <c r="W44" i="34"/>
  <c r="AB42" i="34"/>
  <c r="Z42" i="34"/>
  <c r="Y43" i="34"/>
  <c r="X45" i="34"/>
  <c r="V45" i="34"/>
  <c r="X44" i="34"/>
  <c r="AC44" i="34"/>
  <c r="AB44" i="34"/>
  <c r="Z44" i="34"/>
  <c r="AN62" i="34"/>
  <c r="X55" i="34"/>
  <c r="V54" i="34"/>
  <c r="V55" i="34"/>
  <c r="W55" i="34"/>
  <c r="AA55" i="34"/>
  <c r="Y55" i="34"/>
  <c r="AB52" i="34"/>
  <c r="X53" i="34"/>
  <c r="AC54" i="34"/>
  <c r="W53" i="34"/>
  <c r="AB54" i="34"/>
  <c r="V53" i="34"/>
  <c r="AA54" i="34"/>
  <c r="AA53" i="34"/>
  <c r="AP62" i="34"/>
  <c r="Z52" i="34"/>
  <c r="W54" i="34"/>
  <c r="Y54" i="34"/>
  <c r="Z54" i="34"/>
  <c r="X54" i="34"/>
  <c r="Y53" i="34"/>
  <c r="AC55" i="34"/>
  <c r="BK2" i="29"/>
  <c r="CF35" i="29" s="1"/>
  <c r="BM2" i="29"/>
  <c r="CH35" i="29" s="1"/>
  <c r="S42" i="29" s="1"/>
  <c r="BI2" i="29"/>
  <c r="CD35" i="29" s="1"/>
  <c r="M42" i="29" s="1"/>
  <c r="BH2" i="29"/>
  <c r="CC35" i="29" s="1"/>
  <c r="L42" i="29" s="1"/>
  <c r="BL2" i="29"/>
  <c r="CG35" i="29" s="1"/>
  <c r="Q42" i="29" s="1"/>
  <c r="AN5" i="29"/>
  <c r="Q15" i="29" s="1"/>
  <c r="Q48" i="29" s="1"/>
  <c r="BL5" i="29"/>
  <c r="CG38" i="29" s="1"/>
  <c r="Q52" i="29" s="1"/>
  <c r="AX35" i="29"/>
  <c r="AN2" i="29"/>
  <c r="Q5" i="29" s="1"/>
  <c r="Q38" i="29" s="1"/>
  <c r="BK5" i="29"/>
  <c r="CF38" i="29" s="1"/>
  <c r="O52" i="29" s="1"/>
  <c r="AX38" i="29"/>
  <c r="BI5" i="29"/>
  <c r="CD38" i="29" s="1"/>
  <c r="M52" i="29" s="1"/>
  <c r="BM5" i="29"/>
  <c r="CH38" i="29" s="1"/>
  <c r="S52" i="29" s="1"/>
  <c r="BH5" i="29"/>
  <c r="CC38" i="29" s="1"/>
  <c r="L52" i="29" s="1"/>
  <c r="V5" i="29"/>
  <c r="V38" i="29" s="1"/>
  <c r="V15" i="29"/>
  <c r="V48" i="29" s="1"/>
  <c r="BM36" i="29"/>
  <c r="BS36" i="29"/>
  <c r="BR36" i="29"/>
  <c r="BQ36" i="29"/>
  <c r="BL36" i="29"/>
  <c r="BK36" i="29"/>
  <c r="BJ36" i="29"/>
  <c r="BX36" i="29"/>
  <c r="BW36" i="29"/>
  <c r="BV36" i="29"/>
  <c r="BP36" i="29"/>
  <c r="BY36" i="29"/>
  <c r="AN62" i="29"/>
  <c r="X55" i="29"/>
  <c r="V54" i="29"/>
  <c r="W55" i="29"/>
  <c r="AB52" i="29"/>
  <c r="Z52" i="29"/>
  <c r="Y54" i="29"/>
  <c r="X54" i="29"/>
  <c r="AA53" i="29"/>
  <c r="Y53" i="29"/>
  <c r="X53" i="29"/>
  <c r="AB54" i="29"/>
  <c r="AA54" i="29"/>
  <c r="AP62" i="29"/>
  <c r="AC54" i="29"/>
  <c r="AC55" i="29"/>
  <c r="AA55" i="29"/>
  <c r="Y55" i="29"/>
  <c r="V55" i="29"/>
  <c r="Z54" i="29"/>
  <c r="W54" i="29"/>
  <c r="W53" i="29"/>
  <c r="V53" i="29"/>
  <c r="V25" i="29"/>
  <c r="V58" i="29" s="1"/>
  <c r="BW42" i="29"/>
  <c r="BQ42" i="29"/>
  <c r="BP42" i="29"/>
  <c r="BK42" i="29"/>
  <c r="BJ42" i="29"/>
  <c r="BY42" i="29"/>
  <c r="BM42" i="29"/>
  <c r="BL42" i="29"/>
  <c r="BX42" i="29"/>
  <c r="BS42" i="29"/>
  <c r="BR42" i="29"/>
  <c r="BV42" i="29"/>
  <c r="Z44" i="29"/>
  <c r="Y43" i="29"/>
  <c r="AB42" i="29"/>
  <c r="AC44" i="29"/>
  <c r="X43" i="29"/>
  <c r="AB44" i="29"/>
  <c r="W43" i="29"/>
  <c r="V45" i="29"/>
  <c r="AA43" i="29"/>
  <c r="V43" i="29"/>
  <c r="V44" i="29"/>
  <c r="Z42" i="29"/>
  <c r="AP59" i="29"/>
  <c r="AN59" i="29"/>
  <c r="X45" i="29"/>
  <c r="W45" i="29"/>
  <c r="AA44" i="29"/>
  <c r="W44" i="29"/>
  <c r="AC45" i="29"/>
  <c r="AA45" i="29"/>
  <c r="Y45" i="29"/>
  <c r="Y44" i="29"/>
  <c r="X44" i="29"/>
  <c r="BM9" i="29"/>
  <c r="CH42" i="29" s="1"/>
  <c r="AC62" i="29" s="1"/>
  <c r="BI9" i="29"/>
  <c r="CD42" i="29" s="1"/>
  <c r="W62" i="29" s="1"/>
  <c r="BH9" i="29"/>
  <c r="CC42" i="29" s="1"/>
  <c r="V62" i="29" s="1"/>
  <c r="BL9" i="29"/>
  <c r="CG42" i="29" s="1"/>
  <c r="AA62" i="29" s="1"/>
  <c r="BK9" i="29"/>
  <c r="CF42" i="29" s="1"/>
  <c r="Y62" i="29" s="1"/>
  <c r="BJ9" i="29"/>
  <c r="CE42" i="29" s="1"/>
  <c r="X62" i="29" s="1"/>
  <c r="AX42" i="29"/>
  <c r="AN9" i="29"/>
  <c r="AA25" i="29" s="1"/>
  <c r="AA58" i="29" s="1"/>
  <c r="AN6" i="29"/>
  <c r="AA15" i="29" s="1"/>
  <c r="AA48" i="29" s="1"/>
  <c r="BL6" i="29"/>
  <c r="CG39" i="29" s="1"/>
  <c r="AA52" i="29" s="1"/>
  <c r="AX39" i="29"/>
  <c r="BK6" i="29"/>
  <c r="CF39" i="29" s="1"/>
  <c r="Y52" i="29" s="1"/>
  <c r="BM6" i="29"/>
  <c r="CH39" i="29" s="1"/>
  <c r="AC52" i="29" s="1"/>
  <c r="BJ6" i="29"/>
  <c r="CE39" i="29" s="1"/>
  <c r="X52" i="29" s="1"/>
  <c r="BI6" i="29"/>
  <c r="CD39" i="29" s="1"/>
  <c r="W52" i="29" s="1"/>
  <c r="BH6" i="29"/>
  <c r="CC39" i="29" s="1"/>
  <c r="V52" i="29" s="1"/>
  <c r="Y65" i="29"/>
  <c r="AP65" i="29"/>
  <c r="W64" i="29"/>
  <c r="Y63" i="29"/>
  <c r="Z62" i="29"/>
  <c r="V64" i="29"/>
  <c r="X63" i="29"/>
  <c r="X65" i="29"/>
  <c r="W65" i="29"/>
  <c r="V65" i="29"/>
  <c r="AA63" i="29"/>
  <c r="AC64" i="29"/>
  <c r="AB64" i="29"/>
  <c r="AA64" i="29"/>
  <c r="AB62" i="29"/>
  <c r="Z64" i="29"/>
  <c r="Y64" i="29"/>
  <c r="X64" i="29"/>
  <c r="AC65" i="29"/>
  <c r="AA65" i="29"/>
  <c r="AN65" i="29"/>
  <c r="W63" i="29"/>
  <c r="V63" i="29"/>
  <c r="BQ39" i="29"/>
  <c r="BP39" i="29"/>
  <c r="BV39" i="29"/>
  <c r="BS39" i="29"/>
  <c r="BR39" i="29"/>
  <c r="BY39" i="29"/>
  <c r="BX39" i="29"/>
  <c r="BW39" i="29"/>
  <c r="BM39" i="29"/>
  <c r="BL39" i="29"/>
  <c r="BK39" i="29"/>
  <c r="BJ39" i="29"/>
  <c r="B55" i="29"/>
  <c r="D54" i="29"/>
  <c r="G54" i="29"/>
  <c r="I55" i="29"/>
  <c r="F54" i="29"/>
  <c r="E55" i="29"/>
  <c r="C54" i="29"/>
  <c r="G55" i="29"/>
  <c r="E54" i="29"/>
  <c r="H52" i="29"/>
  <c r="F52" i="29"/>
  <c r="D53" i="29"/>
  <c r="D55" i="29"/>
  <c r="C53" i="29"/>
  <c r="C55" i="29"/>
  <c r="B53" i="29"/>
  <c r="AP60" i="29"/>
  <c r="AN60" i="29"/>
  <c r="I54" i="29"/>
  <c r="H54" i="29"/>
  <c r="B54" i="29"/>
  <c r="G53" i="29"/>
  <c r="E53" i="29"/>
  <c r="L25" i="29"/>
  <c r="L58" i="29" s="1"/>
  <c r="BV41" i="29"/>
  <c r="BS41" i="29"/>
  <c r="BW41" i="29"/>
  <c r="BR41" i="29"/>
  <c r="BQ41" i="29"/>
  <c r="BP41" i="29"/>
  <c r="BM41" i="29"/>
  <c r="BY41" i="29"/>
  <c r="BX41" i="29"/>
  <c r="BL41" i="29"/>
  <c r="BK41" i="29"/>
  <c r="BJ41" i="29"/>
  <c r="AS58" i="29"/>
  <c r="AR58" i="29"/>
  <c r="AM58" i="29"/>
  <c r="BL8" i="29"/>
  <c r="CG41" i="29" s="1"/>
  <c r="Q62" i="29" s="1"/>
  <c r="AX41" i="29"/>
  <c r="BM8" i="29"/>
  <c r="CH41" i="29" s="1"/>
  <c r="S62" i="29" s="1"/>
  <c r="BJ8" i="29"/>
  <c r="CE41" i="29" s="1"/>
  <c r="N62" i="29" s="1"/>
  <c r="BI8" i="29"/>
  <c r="CD41" i="29" s="1"/>
  <c r="M62" i="29" s="1"/>
  <c r="BH8" i="29"/>
  <c r="CC41" i="29" s="1"/>
  <c r="L62" i="29" s="1"/>
  <c r="AN8" i="29"/>
  <c r="Q25" i="29" s="1"/>
  <c r="Q58" i="29" s="1"/>
  <c r="BK8" i="29"/>
  <c r="CF41" i="29" s="1"/>
  <c r="O62" i="29" s="1"/>
  <c r="AX36" i="29"/>
  <c r="BH3" i="29"/>
  <c r="CC36" i="29" s="1"/>
  <c r="V42" i="29" s="1"/>
  <c r="BM3" i="29"/>
  <c r="CH36" i="29" s="1"/>
  <c r="AC42" i="29" s="1"/>
  <c r="BL3" i="29"/>
  <c r="CG36" i="29" s="1"/>
  <c r="AA42" i="29" s="1"/>
  <c r="BK3" i="29"/>
  <c r="CF36" i="29" s="1"/>
  <c r="AN3" i="29"/>
  <c r="AA5" i="29" s="1"/>
  <c r="AA38" i="29" s="1"/>
  <c r="BJ3" i="29"/>
  <c r="CE36" i="29" s="1"/>
  <c r="X42" i="29" s="1"/>
  <c r="BI3" i="29"/>
  <c r="CD36" i="29" s="1"/>
  <c r="W42" i="29" s="1"/>
  <c r="S64" i="29"/>
  <c r="R64" i="29"/>
  <c r="P62" i="29"/>
  <c r="AP64" i="29"/>
  <c r="Q65" i="29"/>
  <c r="O65" i="29"/>
  <c r="O64" i="29"/>
  <c r="N64" i="29"/>
  <c r="M64" i="29"/>
  <c r="S65" i="29"/>
  <c r="L64" i="29"/>
  <c r="N65" i="29"/>
  <c r="AN64" i="29"/>
  <c r="R62" i="29"/>
  <c r="P64" i="29"/>
  <c r="Q64" i="29"/>
  <c r="O63" i="29"/>
  <c r="N63" i="29"/>
  <c r="M63" i="29"/>
  <c r="L63" i="29"/>
  <c r="M65" i="29"/>
  <c r="L65" i="29"/>
  <c r="Q63" i="29"/>
  <c r="AM63" i="29"/>
  <c r="AS63" i="29"/>
  <c r="AR63" i="29"/>
  <c r="BQ37" i="29"/>
  <c r="BP37" i="29"/>
  <c r="BY37" i="29"/>
  <c r="BL37" i="29"/>
  <c r="BK37" i="29"/>
  <c r="BJ37" i="29"/>
  <c r="BV37" i="29"/>
  <c r="BS37" i="29"/>
  <c r="BX37" i="29"/>
  <c r="BW37" i="29"/>
  <c r="BR37" i="29"/>
  <c r="BM37" i="29"/>
  <c r="B15" i="29"/>
  <c r="B48" i="29" s="1"/>
  <c r="BQ40" i="29"/>
  <c r="BP40" i="29"/>
  <c r="BJ40" i="29"/>
  <c r="BM40" i="29"/>
  <c r="BL40" i="29"/>
  <c r="BK40" i="29"/>
  <c r="BY40" i="29"/>
  <c r="BW40" i="29"/>
  <c r="BV40" i="29"/>
  <c r="BS40" i="29"/>
  <c r="BR40" i="29"/>
  <c r="BX40" i="29"/>
  <c r="BK4" i="29"/>
  <c r="CF37" i="29" s="1"/>
  <c r="E52" i="29" s="1"/>
  <c r="AN4" i="29"/>
  <c r="G15" i="29" s="1"/>
  <c r="G48" i="29" s="1"/>
  <c r="BI4" i="29"/>
  <c r="CD37" i="29" s="1"/>
  <c r="C52" i="29" s="1"/>
  <c r="BH4" i="29"/>
  <c r="CC37" i="29" s="1"/>
  <c r="B52" i="29" s="1"/>
  <c r="BM4" i="29"/>
  <c r="CH37" i="29" s="1"/>
  <c r="I52" i="29" s="1"/>
  <c r="BL4" i="29"/>
  <c r="CG37" i="29" s="1"/>
  <c r="G52" i="29" s="1"/>
  <c r="BJ4" i="29"/>
  <c r="CE37" i="29" s="1"/>
  <c r="D52" i="29" s="1"/>
  <c r="AX37" i="29"/>
  <c r="BM7" i="29"/>
  <c r="CH40" i="29" s="1"/>
  <c r="I62" i="29" s="1"/>
  <c r="BL7" i="29"/>
  <c r="CG40" i="29" s="1"/>
  <c r="G62" i="29" s="1"/>
  <c r="BK7" i="29"/>
  <c r="CF40" i="29" s="1"/>
  <c r="E62" i="29" s="1"/>
  <c r="BJ7" i="29"/>
  <c r="CE40" i="29" s="1"/>
  <c r="D62" i="29" s="1"/>
  <c r="BI7" i="29"/>
  <c r="CD40" i="29" s="1"/>
  <c r="C62" i="29" s="1"/>
  <c r="AX40" i="29"/>
  <c r="AN7" i="29"/>
  <c r="G25" i="29" s="1"/>
  <c r="G58" i="29" s="1"/>
  <c r="BH7" i="29"/>
  <c r="CC40" i="29" s="1"/>
  <c r="B62" i="29" s="1"/>
  <c r="O42" i="29" l="1"/>
  <c r="Y42" i="29"/>
  <c r="AR59" i="37"/>
  <c r="AR61" i="37"/>
  <c r="AR62" i="37"/>
  <c r="AR64" i="37"/>
  <c r="AS58" i="37"/>
  <c r="AS61" i="37"/>
  <c r="AS59" i="37"/>
  <c r="AS64" i="37"/>
  <c r="D42" i="44"/>
  <c r="E42" i="44"/>
  <c r="B62" i="44"/>
  <c r="W52" i="44"/>
  <c r="C62" i="44"/>
  <c r="M42" i="44"/>
  <c r="D62" i="44"/>
  <c r="E62" i="44"/>
  <c r="G62" i="44"/>
  <c r="C42" i="44"/>
  <c r="B42" i="44"/>
  <c r="I62" i="44"/>
  <c r="X52" i="44"/>
  <c r="Y62" i="44"/>
  <c r="AC62" i="44"/>
  <c r="N42" i="44"/>
  <c r="O42" i="44"/>
  <c r="Q42" i="44"/>
  <c r="G42" i="44"/>
  <c r="S42" i="44"/>
  <c r="I42" i="44"/>
  <c r="G52" i="44"/>
  <c r="N52" i="44"/>
  <c r="S52" i="44"/>
  <c r="M52" i="44"/>
  <c r="D52" i="44"/>
  <c r="V52" i="44"/>
  <c r="Y52" i="44"/>
  <c r="AA52" i="44"/>
  <c r="AC52" i="44"/>
  <c r="I52" i="44"/>
  <c r="W44" i="44"/>
  <c r="Q52" i="44"/>
  <c r="M64" i="44"/>
  <c r="X62" i="44"/>
  <c r="AA62" i="44"/>
  <c r="V62" i="44"/>
  <c r="W62" i="44"/>
  <c r="B52" i="44"/>
  <c r="E52" i="44"/>
  <c r="C52" i="44"/>
  <c r="V44" i="44"/>
  <c r="L52" i="44"/>
  <c r="Y42" i="44"/>
  <c r="AA42" i="44"/>
  <c r="Y44" i="44"/>
  <c r="AC42" i="44"/>
  <c r="N62" i="44"/>
  <c r="S62" i="44"/>
  <c r="L42" i="44"/>
  <c r="O52" i="44"/>
  <c r="S64" i="44"/>
  <c r="AS64" i="44" s="1"/>
  <c r="O62" i="44"/>
  <c r="Q62" i="44"/>
  <c r="L64" i="44"/>
  <c r="O64" i="44"/>
  <c r="Q64" i="44"/>
  <c r="AR58" i="44"/>
  <c r="AS58" i="44"/>
  <c r="AM58" i="44"/>
  <c r="AM65" i="44"/>
  <c r="AR65" i="44"/>
  <c r="AS65" i="44"/>
  <c r="AN11" i="44"/>
  <c r="G5" i="44"/>
  <c r="G38" i="44" s="1"/>
  <c r="AR61" i="44"/>
  <c r="AM61" i="44"/>
  <c r="AS61" i="44"/>
  <c r="AR60" i="44"/>
  <c r="AM60" i="44"/>
  <c r="AS60" i="44"/>
  <c r="AS59" i="44"/>
  <c r="AR59" i="44"/>
  <c r="AM59" i="44"/>
  <c r="AR63" i="44"/>
  <c r="AS63" i="44"/>
  <c r="AM63" i="44"/>
  <c r="AM57" i="44"/>
  <c r="AS57" i="44"/>
  <c r="AR57" i="44"/>
  <c r="AS62" i="44"/>
  <c r="AR62" i="44"/>
  <c r="AM62" i="44"/>
  <c r="AK57" i="43"/>
  <c r="G5" i="43"/>
  <c r="G38" i="43" s="1"/>
  <c r="AK58" i="43"/>
  <c r="AS58" i="43"/>
  <c r="AR58" i="43"/>
  <c r="AM58" i="43"/>
  <c r="AK59" i="43"/>
  <c r="AK63" i="43"/>
  <c r="AK65" i="43"/>
  <c r="AM63" i="43"/>
  <c r="AR63" i="43"/>
  <c r="AS63" i="43"/>
  <c r="AS61" i="43"/>
  <c r="AR61" i="43"/>
  <c r="AM61" i="43"/>
  <c r="AK64" i="43"/>
  <c r="AR64" i="43"/>
  <c r="AS64" i="43"/>
  <c r="AM64" i="43"/>
  <c r="AK61" i="43"/>
  <c r="AS59" i="43"/>
  <c r="AR59" i="43"/>
  <c r="AM59" i="43"/>
  <c r="AS65" i="43"/>
  <c r="AR65" i="43"/>
  <c r="AM65" i="43"/>
  <c r="B42" i="42"/>
  <c r="S52" i="39"/>
  <c r="G44" i="42"/>
  <c r="AM57" i="42" s="1"/>
  <c r="Q52" i="42"/>
  <c r="E42" i="42"/>
  <c r="L42" i="42"/>
  <c r="Y43" i="42"/>
  <c r="Q45" i="42"/>
  <c r="O42" i="42"/>
  <c r="O53" i="42"/>
  <c r="I42" i="39"/>
  <c r="D44" i="42"/>
  <c r="G5" i="42"/>
  <c r="G38" i="42" s="1"/>
  <c r="N63" i="42"/>
  <c r="G42" i="39"/>
  <c r="X43" i="42"/>
  <c r="W43" i="42"/>
  <c r="V42" i="39"/>
  <c r="Y52" i="39"/>
  <c r="B62" i="39"/>
  <c r="G52" i="42"/>
  <c r="E52" i="42"/>
  <c r="E62" i="39"/>
  <c r="I62" i="39"/>
  <c r="D62" i="39"/>
  <c r="O63" i="42"/>
  <c r="N52" i="39"/>
  <c r="M63" i="42"/>
  <c r="V64" i="42"/>
  <c r="C45" i="42"/>
  <c r="AS57" i="42"/>
  <c r="M64" i="42"/>
  <c r="D42" i="42"/>
  <c r="C42" i="42"/>
  <c r="D52" i="42"/>
  <c r="I52" i="39"/>
  <c r="X44" i="42"/>
  <c r="AK57" i="42"/>
  <c r="C42" i="39"/>
  <c r="B42" i="39"/>
  <c r="E42" i="39"/>
  <c r="D42" i="39"/>
  <c r="C53" i="42"/>
  <c r="D53" i="42"/>
  <c r="E53" i="42"/>
  <c r="Q42" i="42"/>
  <c r="G52" i="39"/>
  <c r="B52" i="39"/>
  <c r="E52" i="39"/>
  <c r="D52" i="39"/>
  <c r="C52" i="39"/>
  <c r="I62" i="42"/>
  <c r="I52" i="42"/>
  <c r="V45" i="42"/>
  <c r="C63" i="42"/>
  <c r="B52" i="42"/>
  <c r="AA45" i="42"/>
  <c r="AC55" i="42"/>
  <c r="M43" i="42"/>
  <c r="N43" i="42"/>
  <c r="G62" i="39"/>
  <c r="C62" i="39"/>
  <c r="S52" i="42"/>
  <c r="M54" i="42"/>
  <c r="X63" i="42"/>
  <c r="X42" i="39"/>
  <c r="I55" i="42"/>
  <c r="S45" i="42"/>
  <c r="G55" i="42"/>
  <c r="X53" i="42"/>
  <c r="Y53" i="42"/>
  <c r="L65" i="42"/>
  <c r="Y63" i="42"/>
  <c r="O62" i="39"/>
  <c r="AC65" i="42"/>
  <c r="C54" i="42"/>
  <c r="AA54" i="42"/>
  <c r="AM62" i="42" s="1"/>
  <c r="W53" i="42"/>
  <c r="M65" i="42"/>
  <c r="Q62" i="42"/>
  <c r="M62" i="42"/>
  <c r="Y54" i="42"/>
  <c r="Y42" i="42"/>
  <c r="E63" i="42"/>
  <c r="W44" i="42"/>
  <c r="W64" i="42"/>
  <c r="AA65" i="42"/>
  <c r="X64" i="42"/>
  <c r="Y64" i="42"/>
  <c r="V65" i="42"/>
  <c r="C64" i="42"/>
  <c r="N42" i="42"/>
  <c r="S42" i="42"/>
  <c r="M42" i="42"/>
  <c r="I65" i="42"/>
  <c r="W63" i="42"/>
  <c r="D54" i="42"/>
  <c r="X45" i="42"/>
  <c r="S55" i="42"/>
  <c r="D63" i="42"/>
  <c r="N54" i="42"/>
  <c r="O54" i="42"/>
  <c r="O64" i="42"/>
  <c r="X54" i="42"/>
  <c r="AC45" i="42"/>
  <c r="Y55" i="42"/>
  <c r="V44" i="42"/>
  <c r="S62" i="42"/>
  <c r="C65" i="42"/>
  <c r="N62" i="42"/>
  <c r="B64" i="42"/>
  <c r="O62" i="42"/>
  <c r="D64" i="42"/>
  <c r="E64" i="42"/>
  <c r="G65" i="42"/>
  <c r="W45" i="42"/>
  <c r="N64" i="42"/>
  <c r="L64" i="42"/>
  <c r="Q65" i="42"/>
  <c r="S65" i="42"/>
  <c r="AM64" i="42" s="1"/>
  <c r="X52" i="42"/>
  <c r="AC62" i="42"/>
  <c r="N55" i="42"/>
  <c r="M44" i="42"/>
  <c r="M55" i="42"/>
  <c r="L54" i="42"/>
  <c r="V54" i="42"/>
  <c r="X55" i="42"/>
  <c r="W54" i="42"/>
  <c r="O55" i="42"/>
  <c r="Q55" i="42"/>
  <c r="E54" i="42"/>
  <c r="S62" i="39"/>
  <c r="C62" i="42"/>
  <c r="V52" i="42"/>
  <c r="N52" i="42"/>
  <c r="O52" i="42"/>
  <c r="AA52" i="42"/>
  <c r="M52" i="42"/>
  <c r="O42" i="39"/>
  <c r="C55" i="42"/>
  <c r="AM64" i="39"/>
  <c r="D55" i="42"/>
  <c r="L52" i="42"/>
  <c r="N62" i="39"/>
  <c r="Q62" i="39"/>
  <c r="B54" i="42"/>
  <c r="Y44" i="42"/>
  <c r="L64" i="39"/>
  <c r="L62" i="39"/>
  <c r="Y52" i="42"/>
  <c r="D62" i="42"/>
  <c r="E62" i="42"/>
  <c r="AC52" i="42"/>
  <c r="L44" i="42"/>
  <c r="N44" i="42"/>
  <c r="O44" i="42"/>
  <c r="AA42" i="42"/>
  <c r="W52" i="42"/>
  <c r="G62" i="42"/>
  <c r="B62" i="42"/>
  <c r="W62" i="39"/>
  <c r="X62" i="42"/>
  <c r="Y62" i="42"/>
  <c r="AA62" i="42"/>
  <c r="AC62" i="39"/>
  <c r="Y62" i="39"/>
  <c r="AA62" i="39"/>
  <c r="AC42" i="42"/>
  <c r="V62" i="42"/>
  <c r="W62" i="42"/>
  <c r="W42" i="42"/>
  <c r="X42" i="42"/>
  <c r="Y42" i="39"/>
  <c r="W42" i="39"/>
  <c r="AC42" i="39"/>
  <c r="AA42" i="39"/>
  <c r="AM63" i="42"/>
  <c r="AS63" i="42"/>
  <c r="AR63" i="42"/>
  <c r="V62" i="39"/>
  <c r="AM58" i="42"/>
  <c r="AR58" i="42"/>
  <c r="AS58" i="42"/>
  <c r="X62" i="39"/>
  <c r="AS62" i="42"/>
  <c r="AM65" i="42"/>
  <c r="AS65" i="42"/>
  <c r="AR65" i="42"/>
  <c r="AS60" i="42"/>
  <c r="AR60" i="42"/>
  <c r="AM60" i="42"/>
  <c r="AS64" i="42"/>
  <c r="AR64" i="42"/>
  <c r="AM61" i="42"/>
  <c r="AS61" i="42"/>
  <c r="AR61" i="42"/>
  <c r="AM59" i="42"/>
  <c r="AS59" i="42"/>
  <c r="AR59" i="42"/>
  <c r="AC52" i="39"/>
  <c r="AA52" i="39"/>
  <c r="W52" i="39"/>
  <c r="V52" i="39"/>
  <c r="X52" i="39"/>
  <c r="L54" i="39"/>
  <c r="Q42" i="39"/>
  <c r="S42" i="39"/>
  <c r="M42" i="39"/>
  <c r="N42" i="39"/>
  <c r="L42" i="39"/>
  <c r="Q52" i="39"/>
  <c r="O52" i="39"/>
  <c r="AR64" i="39"/>
  <c r="M54" i="39"/>
  <c r="AR59" i="39"/>
  <c r="AS59" i="39"/>
  <c r="AM59" i="39"/>
  <c r="AK64" i="38"/>
  <c r="AR64" i="38"/>
  <c r="AM64" i="38"/>
  <c r="AS64" i="38"/>
  <c r="AM58" i="38"/>
  <c r="AS58" i="38"/>
  <c r="AR58" i="38"/>
  <c r="AK60" i="38"/>
  <c r="AR59" i="38"/>
  <c r="AM59" i="38"/>
  <c r="AS59" i="38"/>
  <c r="AM60" i="39"/>
  <c r="AS60" i="39"/>
  <c r="AR60" i="39"/>
  <c r="AK58" i="38"/>
  <c r="AK59" i="38"/>
  <c r="AR58" i="39"/>
  <c r="AS58" i="39"/>
  <c r="AM58" i="39"/>
  <c r="AK61" i="38"/>
  <c r="AK62" i="38"/>
  <c r="AM62" i="38"/>
  <c r="AS62" i="38"/>
  <c r="AR62" i="38"/>
  <c r="AR57" i="38"/>
  <c r="AS57" i="38"/>
  <c r="AM57" i="38"/>
  <c r="AM61" i="39"/>
  <c r="AS61" i="39"/>
  <c r="AR61" i="39"/>
  <c r="AR65" i="39"/>
  <c r="AM65" i="39"/>
  <c r="AS65" i="39"/>
  <c r="AR63" i="39"/>
  <c r="AS63" i="39"/>
  <c r="AM63" i="39"/>
  <c r="AN11" i="39"/>
  <c r="G5" i="39"/>
  <c r="G38" i="39" s="1"/>
  <c r="AK57" i="38"/>
  <c r="AK63" i="38"/>
  <c r="AR65" i="38"/>
  <c r="AM65" i="38"/>
  <c r="AS65" i="38"/>
  <c r="AM63" i="38"/>
  <c r="AR63" i="38"/>
  <c r="AS63" i="38"/>
  <c r="AM60" i="38"/>
  <c r="AR60" i="38"/>
  <c r="AS60" i="38"/>
  <c r="AK65" i="38"/>
  <c r="AS62" i="39"/>
  <c r="AM62" i="39"/>
  <c r="AR62" i="39"/>
  <c r="AR61" i="38"/>
  <c r="AS61" i="38"/>
  <c r="AM61" i="38"/>
  <c r="AM57" i="39"/>
  <c r="AS57" i="39"/>
  <c r="AR57" i="39"/>
  <c r="AS61" i="29"/>
  <c r="AM61" i="29"/>
  <c r="AM65" i="34"/>
  <c r="AR65" i="34"/>
  <c r="AK65" i="34"/>
  <c r="AC42" i="37"/>
  <c r="Y42" i="37"/>
  <c r="W42" i="37"/>
  <c r="I52" i="37"/>
  <c r="AK57" i="29"/>
  <c r="AM57" i="29"/>
  <c r="AR57" i="29"/>
  <c r="AN11" i="29"/>
  <c r="AM59" i="37"/>
  <c r="V62" i="37"/>
  <c r="G52" i="37"/>
  <c r="X62" i="37"/>
  <c r="AA42" i="37"/>
  <c r="W54" i="37"/>
  <c r="W52" i="37"/>
  <c r="V54" i="37"/>
  <c r="V52" i="37"/>
  <c r="X52" i="37"/>
  <c r="AA52" i="37"/>
  <c r="AK62" i="37" s="1"/>
  <c r="Y52" i="37"/>
  <c r="Y62" i="36"/>
  <c r="E62" i="36"/>
  <c r="V42" i="37"/>
  <c r="V52" i="36"/>
  <c r="L52" i="36"/>
  <c r="M52" i="36"/>
  <c r="Q52" i="36"/>
  <c r="V42" i="36"/>
  <c r="S62" i="37"/>
  <c r="W62" i="37"/>
  <c r="Y62" i="37"/>
  <c r="D62" i="37"/>
  <c r="I62" i="37"/>
  <c r="E62" i="37"/>
  <c r="O62" i="37"/>
  <c r="E52" i="37"/>
  <c r="B52" i="37"/>
  <c r="M42" i="37"/>
  <c r="S42" i="37"/>
  <c r="AK58" i="37" s="1"/>
  <c r="N42" i="37"/>
  <c r="G62" i="36"/>
  <c r="AM58" i="37"/>
  <c r="O42" i="37"/>
  <c r="Q62" i="37"/>
  <c r="N62" i="37"/>
  <c r="L44" i="37"/>
  <c r="C52" i="37"/>
  <c r="M54" i="37"/>
  <c r="M52" i="37"/>
  <c r="D52" i="37"/>
  <c r="L54" i="37"/>
  <c r="L52" i="37"/>
  <c r="Q52" i="37"/>
  <c r="S52" i="37"/>
  <c r="O52" i="37"/>
  <c r="AA62" i="37"/>
  <c r="AC62" i="37"/>
  <c r="D52" i="36"/>
  <c r="M64" i="37"/>
  <c r="M62" i="37"/>
  <c r="L64" i="37"/>
  <c r="L62" i="37"/>
  <c r="AM61" i="37"/>
  <c r="E42" i="36"/>
  <c r="S42" i="36"/>
  <c r="B64" i="37"/>
  <c r="C62" i="36"/>
  <c r="AM64" i="37"/>
  <c r="C62" i="37"/>
  <c r="G62" i="37"/>
  <c r="AR60" i="37"/>
  <c r="AS60" i="37"/>
  <c r="AM60" i="37"/>
  <c r="Q62" i="36"/>
  <c r="AM63" i="37"/>
  <c r="AS63" i="37"/>
  <c r="AR63" i="37"/>
  <c r="AK57" i="37"/>
  <c r="AS57" i="37"/>
  <c r="AR57" i="37"/>
  <c r="AM57" i="37"/>
  <c r="AS65" i="37"/>
  <c r="AM65" i="37"/>
  <c r="AR65" i="37"/>
  <c r="L42" i="36"/>
  <c r="C42" i="36"/>
  <c r="G42" i="36"/>
  <c r="I42" i="36"/>
  <c r="D42" i="36"/>
  <c r="B54" i="36"/>
  <c r="N42" i="36"/>
  <c r="X52" i="36"/>
  <c r="AA42" i="36"/>
  <c r="X42" i="36"/>
  <c r="W42" i="36"/>
  <c r="C54" i="36"/>
  <c r="AC62" i="36"/>
  <c r="V62" i="36"/>
  <c r="Y52" i="36"/>
  <c r="L62" i="36"/>
  <c r="N62" i="36"/>
  <c r="W54" i="36"/>
  <c r="Y54" i="36"/>
  <c r="S52" i="36"/>
  <c r="X62" i="36"/>
  <c r="AA62" i="36"/>
  <c r="D62" i="36"/>
  <c r="O42" i="36"/>
  <c r="AA52" i="36"/>
  <c r="AC52" i="36"/>
  <c r="G52" i="36"/>
  <c r="E52" i="36"/>
  <c r="W62" i="36"/>
  <c r="D64" i="36"/>
  <c r="Q42" i="36"/>
  <c r="G54" i="36"/>
  <c r="AM60" i="36" s="1"/>
  <c r="X54" i="36"/>
  <c r="I52" i="36"/>
  <c r="E54" i="36"/>
  <c r="B44" i="36"/>
  <c r="AA54" i="36"/>
  <c r="AM62" i="36" s="1"/>
  <c r="O44" i="36"/>
  <c r="M44" i="36"/>
  <c r="S54" i="36"/>
  <c r="AR61" i="36" s="1"/>
  <c r="N44" i="36"/>
  <c r="Y42" i="36"/>
  <c r="B64" i="36"/>
  <c r="AC42" i="36"/>
  <c r="I62" i="36"/>
  <c r="M64" i="36"/>
  <c r="O62" i="36"/>
  <c r="N52" i="36"/>
  <c r="I64" i="36"/>
  <c r="AR63" i="36" s="1"/>
  <c r="O52" i="36"/>
  <c r="S62" i="36"/>
  <c r="AS62" i="36"/>
  <c r="AR64" i="36"/>
  <c r="AM64" i="36"/>
  <c r="AS64" i="36"/>
  <c r="AS60" i="36"/>
  <c r="AN11" i="36"/>
  <c r="G5" i="36"/>
  <c r="G38" i="36" s="1"/>
  <c r="AS57" i="36"/>
  <c r="AR57" i="36"/>
  <c r="AM57" i="36"/>
  <c r="AS59" i="36"/>
  <c r="AR59" i="36"/>
  <c r="AM59" i="36"/>
  <c r="AS65" i="36"/>
  <c r="AR65" i="36"/>
  <c r="AM65" i="36"/>
  <c r="AS58" i="36"/>
  <c r="AR58" i="36"/>
  <c r="AM58" i="36"/>
  <c r="AK63" i="34"/>
  <c r="AK61" i="34"/>
  <c r="AS59" i="34"/>
  <c r="AR59" i="34"/>
  <c r="AM59" i="34"/>
  <c r="G5" i="34"/>
  <c r="G38" i="34" s="1"/>
  <c r="AN11" i="34"/>
  <c r="AK59" i="34"/>
  <c r="AK64" i="34"/>
  <c r="AK58" i="34"/>
  <c r="AK57" i="34"/>
  <c r="AK62" i="34"/>
  <c r="AS57" i="34"/>
  <c r="AM57" i="34"/>
  <c r="AR57" i="34"/>
  <c r="AM62" i="34"/>
  <c r="AS62" i="34"/>
  <c r="AR62" i="34"/>
  <c r="AK60" i="34"/>
  <c r="AR60" i="34"/>
  <c r="AS60" i="34"/>
  <c r="AM60" i="34"/>
  <c r="AS61" i="34"/>
  <c r="AR61" i="34"/>
  <c r="AM61" i="34"/>
  <c r="AS58" i="34"/>
  <c r="AR58" i="34"/>
  <c r="AM58" i="34"/>
  <c r="AS64" i="34"/>
  <c r="AR64" i="34"/>
  <c r="AM64" i="34"/>
  <c r="AK58" i="29"/>
  <c r="AK61" i="29"/>
  <c r="AK63" i="29"/>
  <c r="AK60" i="29"/>
  <c r="AR59" i="29"/>
  <c r="AS59" i="29"/>
  <c r="AM59" i="29"/>
  <c r="AM60" i="29"/>
  <c r="AS60" i="29"/>
  <c r="AR60" i="29"/>
  <c r="AK62" i="29"/>
  <c r="AK65" i="29"/>
  <c r="AM64" i="29"/>
  <c r="AR64" i="29"/>
  <c r="AS64" i="29"/>
  <c r="AK64" i="29"/>
  <c r="AM65" i="29"/>
  <c r="AS65" i="29"/>
  <c r="AR65" i="29"/>
  <c r="AM62" i="29"/>
  <c r="AS62" i="29"/>
  <c r="AR62" i="29"/>
  <c r="AK59" i="29"/>
  <c r="AR62" i="42" l="1"/>
  <c r="AR57" i="42"/>
  <c r="AR60" i="36"/>
  <c r="AS61" i="36"/>
  <c r="AS63" i="36"/>
  <c r="AR62" i="36"/>
  <c r="AK61" i="39"/>
  <c r="AK63" i="44"/>
  <c r="AK58" i="44"/>
  <c r="AK65" i="44"/>
  <c r="AK57" i="44"/>
  <c r="AK61" i="44"/>
  <c r="AK60" i="44"/>
  <c r="AK62" i="44"/>
  <c r="AK64" i="44"/>
  <c r="AK59" i="44"/>
  <c r="AM64" i="44"/>
  <c r="AR64" i="44"/>
  <c r="AK61" i="42"/>
  <c r="AK57" i="39"/>
  <c r="AK63" i="39"/>
  <c r="AK60" i="42"/>
  <c r="AK60" i="39"/>
  <c r="AK58" i="42"/>
  <c r="AK63" i="42"/>
  <c r="AK64" i="42"/>
  <c r="AK65" i="42"/>
  <c r="AK64" i="39"/>
  <c r="AK62" i="42"/>
  <c r="AK59" i="42"/>
  <c r="AK65" i="39"/>
  <c r="AK59" i="39"/>
  <c r="AK62" i="39"/>
  <c r="AK58" i="39"/>
  <c r="AK59" i="37"/>
  <c r="AK60" i="37"/>
  <c r="AK64" i="37"/>
  <c r="AK61" i="36"/>
  <c r="AK63" i="37"/>
  <c r="AK63" i="36"/>
  <c r="AK65" i="37"/>
  <c r="AK61" i="37"/>
  <c r="AK58" i="36"/>
  <c r="AK64" i="36"/>
  <c r="AK57" i="36"/>
  <c r="AK59" i="36"/>
  <c r="AM61" i="36"/>
  <c r="AK62" i="36"/>
  <c r="AK65" i="36"/>
  <c r="AK60" i="36"/>
  <c r="AM63" i="36"/>
</calcChain>
</file>

<file path=xl/sharedStrings.xml><?xml version="1.0" encoding="utf-8"?>
<sst xmlns="http://schemas.openxmlformats.org/spreadsheetml/2006/main" count="1098" uniqueCount="89">
  <si>
    <t>　　月　　日</t>
    <rPh sb="2" eb="3">
      <t>ガツ</t>
    </rPh>
    <rPh sb="5" eb="6">
      <t>ニチ</t>
    </rPh>
    <phoneticPr fontId="1"/>
  </si>
  <si>
    <t>×</t>
    <phoneticPr fontId="1"/>
  </si>
  <si>
    <t>①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</si>
  <si>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</si>
  <si>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</si>
  <si>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</si>
  <si>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</si>
  <si>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</si>
  <si>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</si>
  <si>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</si>
  <si>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</si>
  <si>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</si>
  <si>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</si>
  <si>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</si>
  <si>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</si>
  <si>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</si>
  <si>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</si>
  <si>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</si>
  <si>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</si>
  <si>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</si>
  <si>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</si>
  <si>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</si>
  <si>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</si>
  <si>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</si>
  <si>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</si>
  <si>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</si>
  <si>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</si>
  <si>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</si>
  <si>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</si>
  <si>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</si>
  <si>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</si>
  <si>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</si>
  <si>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</si>
  <si>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</si>
  <si>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</si>
  <si>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</si>
  <si>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</si>
  <si>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</si>
  <si>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</si>
  <si>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</si>
  <si>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</si>
  <si>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名前</t>
    <rPh sb="0" eb="2">
      <t>ナマエ</t>
    </rPh>
    <phoneticPr fontId="1"/>
  </si>
  <si>
    <t>⑨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</si>
  <si>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</si>
  <si>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</si>
  <si>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</si>
  <si>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</si>
  <si>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</si>
  <si>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</si>
  <si>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</si>
  <si>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</si>
  <si>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上</t>
    <rPh sb="0" eb="1">
      <t>ウエ</t>
    </rPh>
    <phoneticPr fontId="3"/>
  </si>
  <si>
    <t>下</t>
    <rPh sb="0" eb="1">
      <t>シタ</t>
    </rPh>
    <phoneticPr fontId="3"/>
  </si>
  <si>
    <t>一</t>
    <rPh sb="0" eb="1">
      <t>イチ</t>
    </rPh>
    <phoneticPr fontId="3"/>
  </si>
  <si>
    <t>二</t>
    <rPh sb="0" eb="1">
      <t>ニ</t>
    </rPh>
    <phoneticPr fontId="3"/>
  </si>
  <si>
    <t>点以下</t>
    <rPh sb="0" eb="1">
      <t>テン</t>
    </rPh>
    <rPh sb="1" eb="3">
      <t>イカ</t>
    </rPh>
    <phoneticPr fontId="3"/>
  </si>
  <si>
    <t>haru</t>
    <phoneticPr fontId="3"/>
  </si>
  <si>
    <t>natu</t>
    <phoneticPr fontId="3"/>
  </si>
  <si>
    <t>aki</t>
    <phoneticPr fontId="3"/>
  </si>
  <si>
    <t>huyu</t>
    <phoneticPr fontId="3"/>
  </si>
  <si>
    <t>nasi</t>
    <phoneticPr fontId="3"/>
  </si>
  <si>
    <t>zero</t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</si>
  <si>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</si>
  <si>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</si>
  <si>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</si>
  <si>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</si>
  <si>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</si>
  <si>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か</t>
    <phoneticPr fontId="3"/>
  </si>
  <si>
    <t>き</t>
    <phoneticPr fontId="3"/>
  </si>
  <si>
    <t>く</t>
    <phoneticPr fontId="3"/>
  </si>
  <si>
    <t>け</t>
    <phoneticPr fontId="3"/>
  </si>
  <si>
    <t>さ</t>
    <phoneticPr fontId="3"/>
  </si>
  <si>
    <t>し</t>
    <phoneticPr fontId="3"/>
  </si>
  <si>
    <t>す</t>
    <phoneticPr fontId="3"/>
  </si>
  <si>
    <t>せ</t>
    <phoneticPr fontId="3"/>
  </si>
  <si>
    <t>そ</t>
    <phoneticPr fontId="3"/>
  </si>
  <si>
    <t>た</t>
    <phoneticPr fontId="3"/>
  </si>
  <si>
    <t>ち</t>
    <phoneticPr fontId="3"/>
  </si>
  <si>
    <t>つ</t>
    <phoneticPr fontId="3"/>
  </si>
  <si>
    <t>て</t>
    <phoneticPr fontId="3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</si>
  <si>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</si>
  <si>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</si>
  <si>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</si>
  <si>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2" eb="34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</si>
  <si>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</si>
  <si>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1"/>
  </si>
  <si>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5" eb="37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</si>
  <si>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5">
      <t>ヒッサン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</si>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</sst>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rgb="FFEE0000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5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34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5" xfId="0" applyNumberFormat="1" applyFont="1" applyBorder="1">
      <alignment vertical="center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18" fillId="0" borderId="6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176" fontId="16" fillId="0" borderId="20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0" fillId="0" borderId="8" xfId="0" applyFont="1" applyBorder="1">
      <alignment vertical="center"/>
    </xf>
    <xf numFmtId="0" fontId="17" fillId="0" borderId="42" xfId="0" applyFont="1" applyBorder="1">
      <alignment vertical="center"/>
    </xf>
    <xf numFmtId="0" fontId="17" fillId="0" borderId="0" xfId="0" applyFont="1">
      <alignment vertical="center"/>
    </xf>
    <xf numFmtId="0" fontId="10" fillId="0" borderId="20" xfId="0" applyFont="1" applyBorder="1">
      <alignment vertical="center"/>
    </xf>
    <xf numFmtId="0" fontId="20" fillId="0" borderId="0" xfId="0" applyFont="1">
      <alignment vertical="center"/>
    </xf>
    <xf numFmtId="0" fontId="20" fillId="0" borderId="16" xfId="0" applyFont="1" applyBorder="1">
      <alignment vertical="center"/>
    </xf>
    <xf numFmtId="0" fontId="19" fillId="0" borderId="39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3" borderId="38" xfId="0" applyFont="1" applyFill="1" applyBorder="1" applyAlignment="1">
      <alignment horizontal="center" vertical="center"/>
    </xf>
    <xf numFmtId="0" fontId="19" fillId="3" borderId="36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23" fillId="0" borderId="39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7" fillId="0" borderId="11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9" xfId="0" applyFont="1" applyBorder="1">
      <alignment vertical="center"/>
    </xf>
    <xf numFmtId="0" fontId="12" fillId="2" borderId="15" xfId="0" applyFont="1" applyFill="1" applyBorder="1">
      <alignment vertical="center"/>
    </xf>
    <xf numFmtId="0" fontId="26" fillId="0" borderId="28" xfId="0" applyFont="1" applyBorder="1">
      <alignment vertical="center"/>
    </xf>
    <xf numFmtId="0" fontId="26" fillId="0" borderId="29" xfId="0" applyFont="1" applyBorder="1">
      <alignment vertical="center"/>
    </xf>
    <xf numFmtId="0" fontId="12" fillId="0" borderId="29" xfId="0" applyFont="1" applyBorder="1">
      <alignment vertical="center"/>
    </xf>
    <xf numFmtId="0" fontId="12" fillId="0" borderId="25" xfId="0" applyFont="1" applyBorder="1">
      <alignment vertical="center"/>
    </xf>
    <xf numFmtId="0" fontId="10" fillId="0" borderId="25" xfId="0" applyFont="1" applyBorder="1">
      <alignment vertical="center"/>
    </xf>
    <xf numFmtId="0" fontId="12" fillId="0" borderId="28" xfId="0" applyFont="1" applyBorder="1">
      <alignment vertical="center"/>
    </xf>
    <xf numFmtId="0" fontId="10" fillId="0" borderId="29" xfId="0" applyFont="1" applyBorder="1">
      <alignment vertical="center"/>
    </xf>
    <xf numFmtId="0" fontId="26" fillId="0" borderId="30" xfId="0" applyFont="1" applyBorder="1">
      <alignment vertical="center"/>
    </xf>
    <xf numFmtId="0" fontId="26" fillId="0" borderId="15" xfId="0" applyFont="1" applyBorder="1">
      <alignment vertical="center"/>
    </xf>
    <xf numFmtId="0" fontId="12" fillId="0" borderId="26" xfId="0" applyFont="1" applyBorder="1">
      <alignment vertical="center"/>
    </xf>
    <xf numFmtId="0" fontId="12" fillId="0" borderId="30" xfId="0" applyFont="1" applyBorder="1">
      <alignment vertical="center"/>
    </xf>
    <xf numFmtId="0" fontId="10" fillId="0" borderId="26" xfId="0" applyFont="1" applyBorder="1">
      <alignment vertical="center"/>
    </xf>
    <xf numFmtId="0" fontId="10" fillId="0" borderId="15" xfId="0" applyFont="1" applyBorder="1">
      <alignment vertical="center"/>
    </xf>
    <xf numFmtId="0" fontId="23" fillId="0" borderId="42" xfId="0" applyFont="1" applyBorder="1" applyAlignment="1">
      <alignment horizontal="center"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27" xfId="0" applyFont="1" applyBorder="1">
      <alignment vertical="center"/>
    </xf>
    <xf numFmtId="0" fontId="10" fillId="0" borderId="32" xfId="0" applyFont="1" applyBorder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2" fillId="5" borderId="0" xfId="0" applyNumberFormat="1" applyFont="1" applyFill="1">
      <alignment vertical="center"/>
    </xf>
    <xf numFmtId="0" fontId="10" fillId="0" borderId="14" xfId="0" applyFont="1" applyBorder="1">
      <alignment vertical="center"/>
    </xf>
    <xf numFmtId="0" fontId="12" fillId="5" borderId="15" xfId="0" applyFont="1" applyFill="1" applyBorder="1">
      <alignment vertical="center"/>
    </xf>
    <xf numFmtId="0" fontId="12" fillId="6" borderId="15" xfId="0" applyFont="1" applyFill="1" applyBorder="1">
      <alignment vertical="center"/>
    </xf>
    <xf numFmtId="177" fontId="12" fillId="0" borderId="15" xfId="0" applyNumberFormat="1" applyFont="1" applyBorder="1">
      <alignment vertical="center"/>
    </xf>
    <xf numFmtId="0" fontId="27" fillId="0" borderId="0" xfId="0" applyFont="1" applyAlignment="1">
      <alignment horizontal="center" vertical="center"/>
    </xf>
    <xf numFmtId="177" fontId="10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19" fillId="0" borderId="39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9" fillId="0" borderId="40" xfId="0" applyFont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42" xfId="0" applyFont="1" applyBorder="1" applyAlignment="1">
      <alignment horizontal="left" vertical="center"/>
    </xf>
    <xf numFmtId="0" fontId="23" fillId="4" borderId="33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7" fillId="5" borderId="0" xfId="0" applyFont="1" applyFill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176" fontId="27" fillId="0" borderId="20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76" fontId="27" fillId="0" borderId="9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76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15" xfId="0" applyFont="1" applyBorder="1">
      <alignment vertical="center"/>
    </xf>
    <xf numFmtId="0" fontId="19" fillId="0" borderId="38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0" fontId="4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 shrinkToFit="1"/>
    </xf>
    <xf numFmtId="0" fontId="29" fillId="0" borderId="3" xfId="0" applyFont="1" applyBorder="1" applyAlignment="1">
      <alignment horizontal="left" vertical="center" shrinkToFit="1"/>
    </xf>
    <xf numFmtId="0" fontId="19" fillId="0" borderId="1" xfId="0" applyFont="1" applyBorder="1" applyAlignment="1">
      <alignment vertical="center" shrinkToFit="1"/>
    </xf>
    <xf numFmtId="0" fontId="19" fillId="0" borderId="2" xfId="0" applyFont="1" applyBorder="1" applyAlignment="1">
      <alignment vertical="center" shrinkToFit="1"/>
    </xf>
    <xf numFmtId="0" fontId="14" fillId="0" borderId="21" xfId="0" applyFont="1" applyBorder="1" applyAlignment="1">
      <alignment horizontal="center" vertical="center"/>
    </xf>
    <xf numFmtId="176" fontId="25" fillId="0" borderId="0" xfId="0" applyNumberFormat="1" applyFont="1" applyAlignment="1">
      <alignment horizontal="center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7230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  <color rgb="FFFFFF99"/>
      <color rgb="FFFFE1FF"/>
      <color rgb="FFCCFFFF"/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10.emf"/><Relationship Id="rId4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emf"/><Relationship Id="rId5" Type="http://schemas.openxmlformats.org/officeDocument/2006/relationships/image" Target="../media/image5.emf"/><Relationship Id="rId4" Type="http://schemas.openxmlformats.org/officeDocument/2006/relationships/image" Target="../media/image1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11.emf"/><Relationship Id="rId1" Type="http://schemas.openxmlformats.org/officeDocument/2006/relationships/image" Target="../media/image6.emf"/><Relationship Id="rId4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6.emf"/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A6A3F18-5F8B-4463-97EA-824691CC447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07F8395-9757-4659-973D-FBFCE373F4E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E575E13-3114-4E99-8713-3DBE569FB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C6601D3-BBCD-4ED2-B42E-1E9695FA0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B1702B1-5690-44C4-BDFD-454D40E6F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70FC541-AF7F-4FDA-9E59-C8E80AC57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DDAC404F-30C2-4B46-B467-1838BA33B1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266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A645FD2-5D7A-43E0-AE7F-608E9EE785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266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7C0A7CC-3F3A-469E-91C3-62D8BFEDB9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266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95FEC7C-1873-4EFD-87B9-C391B1C073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266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B296ECBE-8D86-4E20-A954-F15820D343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266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2BF6CEA-EB50-4D20-AF9F-10E3F52D95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266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FC36C86-A813-440A-9B8F-B9C838889E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2665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7D3490F-DA1C-40DA-8322-0FDC4B9E12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2665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9E0F9AC-7195-424F-81F2-51729815B0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2665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B6CF351-0CA4-460B-B52A-17508F2115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266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13AE609-8332-4FA0-9596-33D49BA5B0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266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98A3FB7-2BD0-42D7-82C7-ECCDC1D500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266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6F38DEE-3E2E-43F2-9488-D0CB067839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266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75E4B6D-F093-47A4-86EF-444FCF9C22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266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B80D538-FC0F-4E64-9E7D-C88569846E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2666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3526E9F-6128-4344-A3ED-7982D91E01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2666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9D82E8E-AB5E-4144-8057-7ED1B55F5A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2666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8B53997-2D50-412E-9702-89BE3041DD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2666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64A65C9-7290-4FE0-9116-C43E4442B38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09E880E-6820-426B-B86F-F6307ED5298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4A49DB8-66AA-43AB-B664-92456074ECB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8499CD7-3805-4FB5-8078-3F0ACBA09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20588D9-328A-4F47-A7D8-300F07B1E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8672BF1-8D82-4990-8250-F768D8BFA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7E4F63C-15C0-49F4-8F73-F33DCE2B4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BEABD9D0-A883-4806-ADE4-8B1409E1B6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274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DD95D72-871D-42B2-BF39-669B758ACF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2748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C50DC1A-BB09-4F1F-AB86-C88FEBC9DE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2748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EAB5540-7265-4438-BFA1-10E63B83C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274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BE2FBBA-7248-463E-AB4F-BC01DBEB16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2749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89B9A03-814C-4273-B306-3C1F9030F1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2749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D51CA04-C0A8-4EA0-A1D4-4CC26B149D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274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8E5AFF4-8242-47CA-82D9-B482695F22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274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C5ECA0D9-E47D-43C0-9D48-64FAF9637A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274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550A072-6D82-4C25-BF06-03AE728E6A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274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58AD03C-F2E8-4401-9575-4D3196DF63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2749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94F96F2-87A3-4487-833C-FA868D1004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2749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89A97BA-29D6-4C97-8309-FFF5E7216D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2749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AC01B8FA-CDA4-4E12-95FC-6303A5F6CE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2750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A1687E3-B1A3-4540-A05A-DB23F7BDA2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2750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EF74851-543B-419E-AE65-8B2A99B320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2750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774FE96-5D04-40F4-9249-41B3744574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2750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2ABBC00-321C-45B8-9227-5B23C90B88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2750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2E2801C-A400-4E83-85C5-29CCE0797C9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ED8393E-AFA3-4F65-91B8-56E9ECEA0D1C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B9830B4-91AF-453F-8232-4BFDA9AE03A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AC8B382C-92D4-4D31-A27A-17C87A42B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471BEAA-9343-4A22-90F0-2413E331E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6C4C2CF-D650-4586-AB7B-A32E0FFE1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45E582C4-E441-4F27-AC34-1EC63BFF4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65D4945-16F2-434E-9DDD-408C41AAFF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3605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C9BDD17-B549-42D4-AE84-85EF277170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36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FFA367C-5043-4477-8977-DDC4F22095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36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5F8770B-8CE2-4CC9-843D-5A73FD0422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36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7234149-D9FA-443F-85CD-03E5E17A92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3606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12F6B16-0446-45E2-B22C-38A43E0297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3606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811D1CC-EB22-4558-858F-913DA9A264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3606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C91615A-6BA1-4FB6-9B29-D8F67BECB3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3606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C5746A9-F7EB-4AEB-B088-B97C8CB072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360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9FDF207-B452-44A9-8799-AA3EE32A90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3606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CB1783E-C784-4CB2-BD04-67AF87BE25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3606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702F286-46D0-49F9-9ED9-210E1DAAAF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3606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323869D-3631-4D9C-A428-489CF383F9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3606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FCF2D3B5-8D7E-4753-B763-58A9C9F9B0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3607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53193C4-DC74-4EE3-8F4E-4DFA60E10D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3607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E02C329-F482-46C2-AF75-6C8CFC44DB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3607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BB1FF35-4AEB-49CF-B097-B8F82E73CA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3607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7A9091E-85EB-49D9-953B-8D2EC2D3E8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360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DF96BA8-790C-40E1-BFFE-982EC82DED3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B8936736-261D-4CB8-8D57-DF8754A78A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360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A6AAE62E-F90F-4E22-912E-F5EEC87B9A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3607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E9B4FABC-0FBB-47B7-9B0A-8C605687E2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3607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CCE44C11-4F33-4936-82DE-40C800ABF5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3607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95D4BD17-B434-4FFD-87F4-7F0217B16B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3607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41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8ABB761C-1C6A-4050-B501-DC6BE375F0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3608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5E1E94A9-3597-4C64-81BD-0D4F46CCC8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360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814BD6F8-45B0-4E3C-B3A8-634811CA74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3608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CD53380C-D0A9-4682-BD5E-AE0FF3B60E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3608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41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A6E641DE-4AED-4045-915B-3DEAC69993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3608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1FC77477-0062-45D8-B03C-17BA699E25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3608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8BF6B7D4-F634-4C1C-828E-328DFCFEA9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3608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72A5F82C-3337-47FC-9070-2813352511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3608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ED240C35-8DE5-4D4B-9FAF-B89969F62C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360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5E6214A6-A2D7-4605-BB7E-0FF01742C9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3608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344E8DE4-A3FB-4513-91DB-CC1752C646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3609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648CC79A-4ACC-481A-AA87-0347548CAB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3609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7EC476C9-C95B-465A-81FD-73A8063974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360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B20C4B1-D27A-4CF2-B988-1ACF03B73932}"/>
            </a:ext>
          </a:extLst>
        </xdr:cNvPr>
        <xdr:cNvCxnSpPr/>
      </xdr:nvCxnSpPr>
      <xdr:spPr>
        <a:xfrm>
          <a:off x="21313201" y="1601475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24891F9-7AAA-437D-881F-C7C7B91E88F1}"/>
            </a:ext>
          </a:extLst>
        </xdr:cNvPr>
        <xdr:cNvCxnSpPr/>
      </xdr:nvCxnSpPr>
      <xdr:spPr>
        <a:xfrm>
          <a:off x="21841803" y="15995179"/>
          <a:ext cx="105778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B814C059-72CB-4AE7-84E3-25808A8FE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30608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CACEAF76-FBEF-4B47-9664-E5693737E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0679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F6B6365D-E13D-4328-951D-61508AA05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782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C4BA374-47DE-426F-A3CD-BF2D2F8C7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5020459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7EC86C9-D318-4C58-B5DF-21F8A7C45B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281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73806" y="9775743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5BD40F6-99F3-4F8B-9C53-0C82C35531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281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63B7611-85EF-4AF3-97AC-E0F652B8F5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28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2A7604C-2845-4F88-B104-D093A830E6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281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1154791-91FB-49C3-A6B9-A868DAF265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281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9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E8660AB-67F0-40F8-BF2D-C5DBAD25CC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281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2EBFA84-972F-4542-971A-CE6C332FAF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28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EC2D918-551E-4B85-B6EA-6812DF6A71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28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C8CD1B1-E0FB-4E15-92CD-0E9CDDA051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282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9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9572390-B463-48B3-9CA5-FF3EDEA126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282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71F1C79-9BB8-459B-8F46-FCB772A440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282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02D1D58-BE63-4B42-B937-D95A3519B7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282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AC1EE84D-F03A-48E6-9F24-748CFCD85F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282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E779CC7-A5A6-4D2C-97D4-F46D843B47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282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7E1D423-E13E-49F6-8991-E47D6E070A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282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33E8ABB-FC59-49A8-8F8A-0277C45F86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282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7178148-8C8D-4F49-971B-B1D38CC7D2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282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FD70B28-9B0F-4FD6-8CE7-4C0DA13D0D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283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02AD316-2432-4A90-B95D-85A07E5A04C4}"/>
            </a:ext>
          </a:extLst>
        </xdr:cNvPr>
        <xdr:cNvSpPr/>
      </xdr:nvSpPr>
      <xdr:spPr>
        <a:xfrm>
          <a:off x="21259800" y="10477500"/>
          <a:ext cx="682488" cy="23766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445D2B00-4248-4670-83FF-6AD1D49A04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28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0F0A050B-1AC8-49DD-8D23-E868064EB1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28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86EA2418-F158-4584-9DAC-5E2515C1FE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28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37413EA6-F1BB-492B-8C9C-D3819257C8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28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7E8E5AAE-8789-4E2B-9C8F-F71786FAF5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28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FE7A2967-9A1C-48E3-B393-A50EB79FFC1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28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F2E63183-A770-4AEC-8F1C-8F4698B69F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28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34184C33-9816-4E72-A38E-35FF593341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28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B83FF638-ABF4-4ECF-9421-12AAAB4F6C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28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5545E9AB-039C-49E6-B77E-E2DCBD5FB8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28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71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F59EF6F8-C705-412B-BABC-42B13B8192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28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9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A10CD1AE-A13B-4016-A977-D319E4A0F3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28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7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C68E96AE-2614-442E-9D60-1AE6A4A081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284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82569BB7-0C94-4F2A-BC00-D13DE3AE3E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284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DB90439A-44DE-47AA-97C1-DA72D1648E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284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931E0E0B-5EF0-419C-8D0D-33AE8B26AB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284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3428B846-028C-4B18-AFE7-E301258355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284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67F20C58-CE36-44D5-BDDF-FF0F912B97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284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6340A688-4B95-421A-ACD7-840D77B17324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D9E16CA-343F-4A96-AE56-244B5948888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826B543-4591-4996-9A91-F5A95C1A9EE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C7AA205-40B7-493C-AA51-2695246B9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7908381-BCAE-45E6-AEE1-F6D8DE62C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5E246D7-93AD-4233-92BC-9A2AB62BD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CAC4D60-171F-48DA-8EF7-A0B5EB8FB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AC6C83D-7FDD-4BC1-AAAD-FC06DDD446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451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4846B92-9B09-4DC5-BBC1-3141A8039C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451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36B8C75-8945-4085-8DD7-0AB2B67EB3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45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A33385F-9B6E-4AD4-8B23-6FF444E403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452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D4DF3A11-F9CD-4ED4-BB9D-0D52E6BB03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452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3A02273-E751-40B6-BB88-87F4BDF1E6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452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99B3FDC-C746-4568-B1C5-B59F398F3E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452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846B407-2C38-4913-B77D-3EA43D4217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452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623D0AF-1FAA-4586-A203-19D8A70CEE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45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4A0512BB-95B1-4E62-A515-E7483A67D5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452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D4EA524-D9A7-43C6-A0C7-3039BEA658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452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A6AD898-FAEB-4EF4-BCA4-BC4D492E6B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452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2A03F97-7F3F-4162-92ED-9D7E8BA892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452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907479D-FAA4-48FA-906E-A175172E82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453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C86A218-9FD4-44C6-8DA3-F80AD33CFF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453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8933E8D-E898-4F5E-AB62-8ECEC03189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453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DF8D01E3-7967-4960-91F7-6FE0CBA483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453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5888554-36E0-4E69-9858-E3F1B71C48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45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B4C1744-1640-4118-9F1D-B50D7C807AB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F5F625BE-EEF8-4C35-A3C2-1F1CB060D3A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E67688B-4BAD-4EF1-B2F0-56F251A3DAD0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757CCA4-D64B-4201-904F-F6AF3BC61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72358A2-F7A9-436C-8F7C-AA814B378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54F4289-CFF7-4292-93F0-5EBCE1356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A34C6BD-5AFA-4197-AAD4-4F637DA7B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0A7B870-32C2-45E8-8DAE-F5797FDE3D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651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7E8C270-4F91-4F0A-B0AD-D8A3BFCF19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651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710ABDC-DA09-4B95-89AD-F484FA52CF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651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F39A549-F611-41B5-802E-AB923CE1B6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651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A670626-8F73-492C-88CB-0238C38EC6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65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EFBBDC3-A988-41DB-B76B-C56BB6228F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651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D23117E-4AAE-4AE2-8ABC-7BA10FD4DA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651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BF021D2-4667-41BE-97DB-244E8B0E2D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651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B2BF282-4949-41B7-BD69-05321D178D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65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66F5B1F-002D-4AEF-9967-E9062C874F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65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13B09C0-ADB7-4532-A410-C7127951BE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652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53C9FF2-8801-4CD3-9D90-8E8EEEF729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652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FE8F0C0-BD5F-40B3-A20D-6672DE3EF8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652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FC13705-CA4C-41CB-9213-2BBE25EE2B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652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B116332-B2DE-463D-A641-6C6A38663C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65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7022E40-6217-4C93-AC6D-B3BCE7ABAC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65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D21A5095-FCD7-43E7-A8F5-B231344DEA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65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59501EC-B77E-45AD-87E9-49F009CD9B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65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E8F3A386-BF14-4E19-90F0-4C8FBAE0A18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2235EC8-68CF-4599-B18A-416B108991E9}"/>
            </a:ext>
          </a:extLst>
        </xdr:cNvPr>
        <xdr:cNvCxnSpPr/>
      </xdr:nvCxnSpPr>
      <xdr:spPr>
        <a:xfrm>
          <a:off x="21313201" y="1601475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78765DB-E8D4-46A9-8C72-330D9C4DA226}"/>
            </a:ext>
          </a:extLst>
        </xdr:cNvPr>
        <xdr:cNvCxnSpPr/>
      </xdr:nvCxnSpPr>
      <xdr:spPr>
        <a:xfrm>
          <a:off x="21841803" y="15995179"/>
          <a:ext cx="105778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89582BEA-8A81-432F-ADF3-BE2B1A94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30608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A634341E-70F3-4C74-9119-77E6DF6B8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0679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0807D25E-96DF-4AB5-8A84-9A570F1D6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782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D6D7EAD1-529B-45C4-9443-FA3AC92C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5020459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8002F30-7D49-4E6D-893E-60C94B0C39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35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73806" y="9775743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14292E8-B9FF-47C5-B5C6-AB1D7DC24C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35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BA839BE-5D63-4029-A94A-74942548AF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35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62C337E-3E0A-4EDD-8421-4EEB8C0F21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35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9EB2700-1142-49AF-A878-E947984518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35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91FA779-A2D9-42FB-8608-7D541E4AB8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35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F1C81D4-9644-4FF6-9AE3-6C1607C712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35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50C6880-F562-4D6C-BE1C-5580E851F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35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48744FFC-2AC7-4AFE-9CDB-C63DC38F3D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35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9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674A413-F019-4065-8CD0-5BAD277D42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35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9DFEE44-0D90-4634-81CE-3960CF010A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35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11AF443-DB6C-4530-A721-1E7BC12FBF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35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2E03AC7-371D-48FB-AFC2-6EFEF34AF5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35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1DB87AD-3250-4906-A7B6-DBA1CF1DD7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35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888A725-7390-4A08-AA17-BDD399E173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35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DDAC0DB-5CF7-4CCF-A0B5-D2375D3A7D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35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72D661F-493D-4019-85FC-AA0800FC5C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354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4CB0EB8-9BCD-4F6D-A171-AD4E91DCD5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354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55793D0-C314-48BE-A5BD-5DF5165AF59C}"/>
            </a:ext>
          </a:extLst>
        </xdr:cNvPr>
        <xdr:cNvSpPr/>
      </xdr:nvSpPr>
      <xdr:spPr>
        <a:xfrm>
          <a:off x="21259800" y="10477500"/>
          <a:ext cx="682488" cy="23766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06940E0-1C00-4A56-8AFF-7A69A700B7C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140544C-2B1E-4FF5-AD8E-BF3A948D5D2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CF21AC4-F401-4A65-AF43-A84BB3156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D3A58D2-B581-4AFD-8DBC-CDBE14B33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3FEA69C0-1182-4A1C-BA1B-2DAB4667E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1B970B2-81E8-4BC0-BBA3-FD5B9D5F6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C04E537-8626-410E-B6DA-5190884BE4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1950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7B3B9A2-6555-4497-A5DC-31EE98C258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195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DD65030-BE4D-456F-872B-FB63F12001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1950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5DEAA71-9F8E-437E-AD67-F0D817316D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951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6C71299-D672-4006-BF62-815AB28D4B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951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2F07508-4B9D-4D69-BA5C-D343E7995E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951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D9EA74B-8F4E-43B4-A51B-9ADDE4625D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951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A59F100-A08F-4AAD-AB7C-B8C68A6835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951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237412B-D262-46EB-9882-DA6F37C64B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951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0B8ECDA-4FFF-4D8D-B29F-612A393FD6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951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F4B599A-49A8-4DB2-94F8-65955EA78E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9517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712275D-F765-4295-A8A6-52BDD1CBA5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951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354D1DF7-0423-4FCC-824D-8A5E1B3727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951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9A22061-6D2C-498D-B1A9-0BE84C476D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952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47C34E5-B7C6-4F73-BBA5-DD0B77332A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952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A4307AF-8766-423A-810E-5268D96675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952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812502D-1843-4008-93F4-685F14DBF8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952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94EAA78-250D-4DEA-B049-A5F4757749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952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D80E0C1-C8C7-4B7A-958B-4A240EACD96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478ED2D1-0108-40A5-AE43-D983306E99CB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C6518B7-0B25-40B5-A0BD-EB6D3C1B736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1F365C8-D303-4105-A912-81B0AC287558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62452270-A71E-496A-BBD2-77E9EBF73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EB82077-D36F-4BAE-9B1C-48A0AD4DD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1F94109-4C7D-4BC3-984A-471DE0953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FC162B2F-F10D-494A-A564-381A9DB67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BEF1B50-D2B0-42C1-8175-CB6A92AFDF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552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49CC1E39-6E3E-4C04-9DB0-3B9CCEF7BF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552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27AF29A-05AA-4431-9286-F0C831346C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552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BC47CAA-F52E-467F-8D05-B4C814F032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552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55B87D4-8116-4A7A-8135-92F1FB83C3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55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AAEEE3F-95E9-4009-BC05-50CFA96138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55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2410139-343B-452B-9F16-EF485AFED3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55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35319AD-0D2B-4447-8E06-0EDDCDC36B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55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A6A9F01-5358-4FBD-B433-81EF7EDFFD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55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F26F729-6C59-4423-9903-6D2956FE4F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553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ED9865B-D502-413E-AFCE-3D8E80B0FE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553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BBD6704-506B-4734-9042-0211CB04DE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553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6209286-F309-48EB-B01E-3E3E09336A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553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304084F-6CF9-4BB3-9DA8-4ACCCD0A80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55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2F4846F-597C-4619-9EFF-60164F9040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55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7683037-0094-45A3-940B-C7376D8881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55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2532322-057C-4DF8-986C-5F12D2A09A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55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7B43D41-0577-4449-B230-CB55C2B708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55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6F3F2C1-E6D5-4EA1-B706-87CA2FF7B4A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8" name="四角形: 角を丸くする 27">
          <a:extLst>
            <a:ext uri="{FF2B5EF4-FFF2-40B4-BE49-F238E27FC236}">
              <a16:creationId xmlns:a16="http://schemas.microsoft.com/office/drawing/2014/main" id="{C738FCED-8E87-4C6E-A2AF-8891F88006DA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7ED6-BF27-4684-B490-367124DB750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ca="1">IF(AND(BD1=0,BE1=0),"E",IF(AND(BE1=0,BF1=0),"F",IF(AND(BD1=0,BF1=0),"G",IF(BF1=0,"B",IF(BE1=0,"C",IF(BD1=0,"D","A"))))))</f>
        <v>E</v>
      </c>
      <c r="AH1" s="3"/>
      <c r="AI1" s="5" t="s">
        <v>2</v>
      </c>
      <c r="AJ1" s="6">
        <f ca="1">AT1*AP1</f>
        <v>0.09</v>
      </c>
      <c r="AK1" s="6" t="str">
        <f t="shared" ref="AK1:AM9" si="0">AU1</f>
        <v>×</v>
      </c>
      <c r="AL1" s="6">
        <f t="shared" ca="1" si="0"/>
        <v>9</v>
      </c>
      <c r="AM1" s="6" t="str">
        <f t="shared" si="0"/>
        <v>＝</v>
      </c>
      <c r="AN1" s="84">
        <f ca="1">AX1*AP1</f>
        <v>0.81</v>
      </c>
      <c r="AO1" s="5"/>
      <c r="AP1" s="82">
        <f ca="1">IF(AQ1=1,1/10,1/100)</f>
        <v>0.01</v>
      </c>
      <c r="AQ1" s="83">
        <f ca="1">RANDBETWEEN(2,2)</f>
        <v>2</v>
      </c>
      <c r="AR1" s="4"/>
      <c r="AS1" s="5" t="s">
        <v>2</v>
      </c>
      <c r="AT1" s="6">
        <f t="shared" ref="AT1:AT9" ca="1" si="1">AZ1*100+BA1*10+BB1</f>
        <v>9</v>
      </c>
      <c r="AU1" s="6" t="s">
        <v>1</v>
      </c>
      <c r="AV1" s="6">
        <f ca="1">BD1*100+BE1*10+BF1</f>
        <v>9</v>
      </c>
      <c r="AW1" s="6" t="s">
        <v>3</v>
      </c>
      <c r="AX1" s="6">
        <f ca="1">AT1*AV1</f>
        <v>81</v>
      </c>
      <c r="AY1" s="5"/>
      <c r="AZ1" s="6">
        <f ca="1">BO1</f>
        <v>0</v>
      </c>
      <c r="BA1" s="7">
        <f t="shared" ref="BA1:BA9" ca="1" si="2">BP1</f>
        <v>0</v>
      </c>
      <c r="BB1" s="8">
        <f ca="1">IF(AND(BO1=0,BP1=0,BQ1=0),RANDBETWEEN(2,9),BQ1)</f>
        <v>9</v>
      </c>
      <c r="BC1" s="5"/>
      <c r="BD1" s="6">
        <f t="shared" ref="BD1:BE9" ca="1" si="3">BS1</f>
        <v>0</v>
      </c>
      <c r="BE1" s="7">
        <f ca="1">BT1</f>
        <v>0</v>
      </c>
      <c r="BF1" s="8">
        <f ca="1">IF(AND(BS1=0,BT1=0,OR(BU1=0,BU1=1)),RANDBETWEEN(2,9),BU1)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8</v>
      </c>
      <c r="BM1" s="6">
        <f ca="1">MOD(ROUNDDOWN($AX1/1,0),10)</f>
        <v>1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9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1</v>
      </c>
      <c r="CQ1" s="9" t="s">
        <v>12</v>
      </c>
      <c r="CR1" s="10">
        <f ca="1">RAND()</f>
        <v>0.59346750357805589</v>
      </c>
      <c r="CS1" s="11">
        <f t="shared" ref="CS1:CS10" ca="1" si="7">RANK(CR1,$CR$1:$CR$106,)</f>
        <v>4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0.22649968464400316</v>
      </c>
      <c r="CZ1" s="11">
        <f t="shared" ref="CZ1:CZ18" ca="1" si="8">RANK(CY1,$CY$1:$CY$100,)</f>
        <v>13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ca="1">RAND()</f>
        <v>9.6058746956129482E-2</v>
      </c>
      <c r="DG1" s="11">
        <f t="shared" ref="DG1:DG64" ca="1" si="9">RANK(DF1,$DF$1:$DF$100,)</f>
        <v>82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ref="AG2:AG9" ca="1" si="10">IF(AND(BD2=0,BE2=0),"E",IF(AND(BE2=0,BF2=0),"F",IF(AND(BD2=0,BF2=0),"G",IF(BF2=0,"B",IF(BE2=0,"C",IF(BD2=0,"D","A"))))))</f>
        <v>E</v>
      </c>
      <c r="AH2" s="3"/>
      <c r="AI2" s="5" t="s">
        <v>4</v>
      </c>
      <c r="AJ2" s="6">
        <f t="shared" ref="AJ2:AJ9" ca="1" si="11">AT2*AP2</f>
        <v>0.05</v>
      </c>
      <c r="AK2" s="6" t="str">
        <f t="shared" si="0"/>
        <v>×</v>
      </c>
      <c r="AL2" s="6">
        <f t="shared" ca="1" si="0"/>
        <v>8</v>
      </c>
      <c r="AM2" s="6" t="str">
        <f t="shared" si="0"/>
        <v>＝</v>
      </c>
      <c r="AN2" s="84">
        <f t="shared" ref="AN2:AN9" ca="1" si="12">AX2*AP2</f>
        <v>0.4</v>
      </c>
      <c r="AO2" s="5"/>
      <c r="AP2" s="82">
        <f t="shared" ref="AP2:AP9" ca="1" si="13">IF(AQ2=1,1/10,1/100)</f>
        <v>0.01</v>
      </c>
      <c r="AQ2" s="83">
        <f t="shared" ref="AQ2:AQ9" ca="1" si="14">RANDBETWEEN(2,2)</f>
        <v>2</v>
      </c>
      <c r="AS2" s="5" t="s">
        <v>4</v>
      </c>
      <c r="AT2" s="6">
        <f t="shared" ca="1" si="1"/>
        <v>5</v>
      </c>
      <c r="AU2" s="6" t="s">
        <v>1</v>
      </c>
      <c r="AV2" s="6">
        <f ca="1">BD2*100+BE2*10+BF2</f>
        <v>8</v>
      </c>
      <c r="AW2" s="6" t="s">
        <v>3</v>
      </c>
      <c r="AX2" s="6">
        <f t="shared" ref="AX2:AX9" ca="1" si="15">AT2*AV2</f>
        <v>40</v>
      </c>
      <c r="AY2" s="5"/>
      <c r="AZ2" s="6">
        <f t="shared" ref="AZ2:AZ9" ca="1" si="16">BO2</f>
        <v>0</v>
      </c>
      <c r="BA2" s="7">
        <f t="shared" ca="1" si="2"/>
        <v>0</v>
      </c>
      <c r="BB2" s="8">
        <f t="shared" ref="BB2:BB9" ca="1" si="17">IF(AND(BO2=0,BP2=0,BQ2=0),RANDBETWEEN(2,9),BQ2)</f>
        <v>5</v>
      </c>
      <c r="BC2" s="5"/>
      <c r="BD2" s="6">
        <f t="shared" ca="1" si="3"/>
        <v>0</v>
      </c>
      <c r="BE2" s="7">
        <f t="shared" ca="1" si="3"/>
        <v>0</v>
      </c>
      <c r="BF2" s="8">
        <f t="shared" ref="BF2:BF9" ca="1" si="18">IF(AND(BS2=0,BT2=0,OR(BU2=0,BU2=1)),RANDBETWEEN(2,9),BU2)</f>
        <v>8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4</v>
      </c>
      <c r="BM2" s="6">
        <f t="shared" ref="BM2:BM9" ca="1" si="24">MOD(ROUNDDOWN($AX2/1,0),10)</f>
        <v>0</v>
      </c>
      <c r="BO2" s="6">
        <f t="shared" ca="1" si="4"/>
        <v>0</v>
      </c>
      <c r="BP2" s="6">
        <f t="shared" ca="1" si="5"/>
        <v>0</v>
      </c>
      <c r="BQ2" s="6">
        <f t="shared" ca="1" si="6"/>
        <v>5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8</v>
      </c>
      <c r="CR2" s="10">
        <f t="shared" ref="CR2:CR10" ca="1" si="28">RAND()</f>
        <v>0.37428957692048537</v>
      </c>
      <c r="CS2" s="11">
        <f t="shared" ca="1" si="7"/>
        <v>8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18" ca="1" si="29">RAND()</f>
        <v>0.38767202525102595</v>
      </c>
      <c r="CZ2" s="11">
        <f t="shared" ca="1" si="8"/>
        <v>10</v>
      </c>
      <c r="DA2" s="5"/>
      <c r="DB2" s="5">
        <v>2</v>
      </c>
      <c r="DC2" s="1">
        <v>0</v>
      </c>
      <c r="DD2" s="1">
        <v>0</v>
      </c>
      <c r="DF2" s="10">
        <f t="shared" ref="DF2:DF65" ca="1" si="30">RAND()</f>
        <v>0.44664782763927457</v>
      </c>
      <c r="DG2" s="11">
        <f t="shared" ca="1" si="9"/>
        <v>49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10"/>
        <v>E</v>
      </c>
      <c r="AH3" s="3"/>
      <c r="AI3" s="5" t="s">
        <v>5</v>
      </c>
      <c r="AJ3" s="6">
        <f t="shared" ca="1" si="11"/>
        <v>0.05</v>
      </c>
      <c r="AK3" s="6" t="str">
        <f t="shared" si="0"/>
        <v>×</v>
      </c>
      <c r="AL3" s="6">
        <f t="shared" ca="1" si="0"/>
        <v>3</v>
      </c>
      <c r="AM3" s="6" t="str">
        <f t="shared" si="0"/>
        <v>＝</v>
      </c>
      <c r="AN3" s="84">
        <f t="shared" ca="1" si="12"/>
        <v>0.15</v>
      </c>
      <c r="AO3" s="5"/>
      <c r="AP3" s="82">
        <f t="shared" ca="1" si="13"/>
        <v>0.01</v>
      </c>
      <c r="AQ3" s="83">
        <f t="shared" ca="1" si="14"/>
        <v>2</v>
      </c>
      <c r="AS3" s="5" t="s">
        <v>5</v>
      </c>
      <c r="AT3" s="6">
        <f t="shared" ca="1" si="1"/>
        <v>5</v>
      </c>
      <c r="AU3" s="6" t="s">
        <v>1</v>
      </c>
      <c r="AV3" s="6">
        <f ca="1">BD3*100+BE3*10+BF3</f>
        <v>3</v>
      </c>
      <c r="AW3" s="6" t="s">
        <v>3</v>
      </c>
      <c r="AX3" s="6">
        <f t="shared" ca="1" si="15"/>
        <v>15</v>
      </c>
      <c r="AY3" s="5"/>
      <c r="AZ3" s="6">
        <f t="shared" ca="1" si="16"/>
        <v>0</v>
      </c>
      <c r="BA3" s="7">
        <f t="shared" ca="1" si="2"/>
        <v>0</v>
      </c>
      <c r="BB3" s="8">
        <f t="shared" ca="1" si="17"/>
        <v>5</v>
      </c>
      <c r="BC3" s="5"/>
      <c r="BD3" s="6">
        <f t="shared" ca="1" si="3"/>
        <v>0</v>
      </c>
      <c r="BE3" s="7">
        <f t="shared" ca="1" si="3"/>
        <v>0</v>
      </c>
      <c r="BF3" s="8">
        <f t="shared" ca="1" si="18"/>
        <v>3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1</v>
      </c>
      <c r="BM3" s="6">
        <f t="shared" ca="1" si="24"/>
        <v>5</v>
      </c>
      <c r="BO3" s="6">
        <f t="shared" ca="1" si="4"/>
        <v>0</v>
      </c>
      <c r="BP3" s="6">
        <f t="shared" ca="1" si="5"/>
        <v>0</v>
      </c>
      <c r="BQ3" s="6">
        <f t="shared" ca="1" si="6"/>
        <v>5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3</v>
      </c>
      <c r="CR3" s="10">
        <f t="shared" ca="1" si="28"/>
        <v>0.71411933011252959</v>
      </c>
      <c r="CS3" s="11">
        <f t="shared" ca="1" si="7"/>
        <v>2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29"/>
        <v>0.79878855945581173</v>
      </c>
      <c r="CZ3" s="11">
        <f t="shared" ca="1" si="8"/>
        <v>4</v>
      </c>
      <c r="DA3" s="5"/>
      <c r="DB3" s="5">
        <v>3</v>
      </c>
      <c r="DC3" s="1">
        <v>0</v>
      </c>
      <c r="DD3" s="1">
        <v>0</v>
      </c>
      <c r="DF3" s="10">
        <f t="shared" ca="1" si="30"/>
        <v>0.49770950192630548</v>
      </c>
      <c r="DG3" s="11">
        <f t="shared" ca="1" si="9"/>
        <v>44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10"/>
        <v>E</v>
      </c>
      <c r="AH4" s="3"/>
      <c r="AI4" s="5" t="s">
        <v>6</v>
      </c>
      <c r="AJ4" s="6">
        <f t="shared" ca="1" si="11"/>
        <v>0.01</v>
      </c>
      <c r="AK4" s="6" t="str">
        <f t="shared" si="0"/>
        <v>×</v>
      </c>
      <c r="AL4" s="6">
        <f t="shared" ca="1" si="0"/>
        <v>9</v>
      </c>
      <c r="AM4" s="6" t="str">
        <f t="shared" si="0"/>
        <v>＝</v>
      </c>
      <c r="AN4" s="84">
        <f t="shared" ca="1" si="12"/>
        <v>0.09</v>
      </c>
      <c r="AO4" s="5"/>
      <c r="AP4" s="82">
        <f t="shared" ca="1" si="13"/>
        <v>0.01</v>
      </c>
      <c r="AQ4" s="83">
        <f t="shared" ca="1" si="14"/>
        <v>2</v>
      </c>
      <c r="AS4" s="5" t="s">
        <v>6</v>
      </c>
      <c r="AT4" s="6">
        <f t="shared" ca="1" si="1"/>
        <v>1</v>
      </c>
      <c r="AU4" s="6" t="s">
        <v>1</v>
      </c>
      <c r="AV4" s="6">
        <f t="shared" ref="AV4:AV9" ca="1" si="31">BD4*100+BE4*10+BF4</f>
        <v>9</v>
      </c>
      <c r="AW4" s="6" t="s">
        <v>3</v>
      </c>
      <c r="AX4" s="6">
        <f t="shared" ca="1" si="15"/>
        <v>9</v>
      </c>
      <c r="AY4" s="5"/>
      <c r="AZ4" s="6">
        <f t="shared" ca="1" si="16"/>
        <v>0</v>
      </c>
      <c r="BA4" s="7">
        <f t="shared" ca="1" si="2"/>
        <v>0</v>
      </c>
      <c r="BB4" s="8">
        <f t="shared" ca="1" si="17"/>
        <v>1</v>
      </c>
      <c r="BC4" s="5"/>
      <c r="BD4" s="6">
        <f t="shared" ca="1" si="3"/>
        <v>0</v>
      </c>
      <c r="BE4" s="7">
        <f t="shared" ca="1" si="3"/>
        <v>0</v>
      </c>
      <c r="BF4" s="8">
        <f t="shared" ca="1" si="18"/>
        <v>9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0</v>
      </c>
      <c r="BM4" s="6">
        <f t="shared" ca="1" si="24"/>
        <v>9</v>
      </c>
      <c r="BO4" s="6">
        <f t="shared" ca="1" si="4"/>
        <v>0</v>
      </c>
      <c r="BP4" s="6">
        <f t="shared" ca="1" si="5"/>
        <v>0</v>
      </c>
      <c r="BQ4" s="6">
        <f t="shared" ca="1" si="6"/>
        <v>1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9</v>
      </c>
      <c r="CR4" s="10">
        <f t="shared" ca="1" si="28"/>
        <v>0.63666321524406466</v>
      </c>
      <c r="CS4" s="11">
        <f t="shared" ca="1" si="7"/>
        <v>3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29"/>
        <v>0.68671587405508983</v>
      </c>
      <c r="CZ4" s="11">
        <f t="shared" ca="1" si="8"/>
        <v>7</v>
      </c>
      <c r="DA4" s="5"/>
      <c r="DB4" s="5">
        <v>4</v>
      </c>
      <c r="DC4" s="1">
        <v>0</v>
      </c>
      <c r="DD4" s="1">
        <v>0</v>
      </c>
      <c r="DF4" s="10">
        <f t="shared" ca="1" si="30"/>
        <v>0.88462380611864866</v>
      </c>
      <c r="DG4" s="11">
        <f t="shared" ca="1" si="9"/>
        <v>10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0.09×9＝</v>
      </c>
      <c r="C5" s="126"/>
      <c r="D5" s="126"/>
      <c r="E5" s="126"/>
      <c r="F5" s="126"/>
      <c r="G5" s="123">
        <f ca="1">AN1</f>
        <v>0.81</v>
      </c>
      <c r="H5" s="123"/>
      <c r="I5" s="124"/>
      <c r="J5" s="22"/>
      <c r="K5" s="21"/>
      <c r="L5" s="125" t="str">
        <f ca="1">AJ2&amp;AK2&amp;AL2&amp;AM2</f>
        <v>0.05×8＝</v>
      </c>
      <c r="M5" s="126"/>
      <c r="N5" s="126"/>
      <c r="O5" s="126"/>
      <c r="P5" s="126"/>
      <c r="Q5" s="123">
        <f ca="1">AN2</f>
        <v>0.4</v>
      </c>
      <c r="R5" s="123"/>
      <c r="S5" s="124"/>
      <c r="T5" s="22"/>
      <c r="U5" s="21"/>
      <c r="V5" s="125" t="str">
        <f ca="1">AJ3&amp;AK3&amp;AL3&amp;AM3</f>
        <v>0.05×3＝</v>
      </c>
      <c r="W5" s="126"/>
      <c r="X5" s="126"/>
      <c r="Y5" s="126"/>
      <c r="Z5" s="126"/>
      <c r="AA5" s="123">
        <f ca="1">AN3</f>
        <v>0.15</v>
      </c>
      <c r="AB5" s="123"/>
      <c r="AC5" s="124"/>
      <c r="AD5" s="23"/>
      <c r="AG5" s="3" t="str">
        <f t="shared" ca="1" si="10"/>
        <v>E</v>
      </c>
      <c r="AH5" s="3"/>
      <c r="AI5" s="5" t="s">
        <v>7</v>
      </c>
      <c r="AJ5" s="6">
        <f t="shared" ca="1" si="11"/>
        <v>0.05</v>
      </c>
      <c r="AK5" s="6" t="str">
        <f t="shared" si="0"/>
        <v>×</v>
      </c>
      <c r="AL5" s="6">
        <f t="shared" ca="1" si="0"/>
        <v>6</v>
      </c>
      <c r="AM5" s="6" t="str">
        <f t="shared" si="0"/>
        <v>＝</v>
      </c>
      <c r="AN5" s="84">
        <f t="shared" ca="1" si="12"/>
        <v>0.3</v>
      </c>
      <c r="AO5" s="5"/>
      <c r="AP5" s="82">
        <f t="shared" ca="1" si="13"/>
        <v>0.01</v>
      </c>
      <c r="AQ5" s="83">
        <f t="shared" ca="1" si="14"/>
        <v>2</v>
      </c>
      <c r="AS5" s="5" t="s">
        <v>7</v>
      </c>
      <c r="AT5" s="6">
        <f t="shared" ca="1" si="1"/>
        <v>5</v>
      </c>
      <c r="AU5" s="6" t="s">
        <v>1</v>
      </c>
      <c r="AV5" s="6">
        <f t="shared" ca="1" si="31"/>
        <v>6</v>
      </c>
      <c r="AW5" s="6" t="s">
        <v>3</v>
      </c>
      <c r="AX5" s="6">
        <f t="shared" ca="1" si="15"/>
        <v>30</v>
      </c>
      <c r="AY5" s="5"/>
      <c r="AZ5" s="6">
        <f t="shared" ca="1" si="16"/>
        <v>0</v>
      </c>
      <c r="BA5" s="7">
        <f t="shared" ca="1" si="2"/>
        <v>0</v>
      </c>
      <c r="BB5" s="8">
        <f t="shared" ca="1" si="17"/>
        <v>5</v>
      </c>
      <c r="BC5" s="5"/>
      <c r="BD5" s="6">
        <f t="shared" ca="1" si="3"/>
        <v>0</v>
      </c>
      <c r="BE5" s="7">
        <f t="shared" ca="1" si="3"/>
        <v>0</v>
      </c>
      <c r="BF5" s="8">
        <f t="shared" ca="1" si="18"/>
        <v>6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3</v>
      </c>
      <c r="BM5" s="6">
        <f t="shared" ca="1" si="24"/>
        <v>0</v>
      </c>
      <c r="BO5" s="6">
        <f t="shared" ca="1" si="4"/>
        <v>0</v>
      </c>
      <c r="BP5" s="6">
        <f t="shared" ca="1" si="5"/>
        <v>0</v>
      </c>
      <c r="BQ5" s="6">
        <f t="shared" ca="1" si="6"/>
        <v>5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0</v>
      </c>
      <c r="CR5" s="10">
        <f t="shared" ca="1" si="28"/>
        <v>0.41419915898678616</v>
      </c>
      <c r="CS5" s="11">
        <f t="shared" ca="1" si="7"/>
        <v>7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29"/>
        <v>0.30582766030183439</v>
      </c>
      <c r="CZ5" s="11">
        <f t="shared" ca="1" si="8"/>
        <v>11</v>
      </c>
      <c r="DA5" s="5"/>
      <c r="DB5" s="5">
        <v>5</v>
      </c>
      <c r="DC5" s="1">
        <v>0</v>
      </c>
      <c r="DD5" s="1">
        <v>0</v>
      </c>
      <c r="DF5" s="10">
        <f t="shared" ca="1" si="30"/>
        <v>0.52531654762856228</v>
      </c>
      <c r="DG5" s="11">
        <f t="shared" ca="1" si="9"/>
        <v>41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10"/>
        <v>E</v>
      </c>
      <c r="AH6" s="3"/>
      <c r="AI6" s="5" t="s">
        <v>8</v>
      </c>
      <c r="AJ6" s="6">
        <f t="shared" ca="1" si="11"/>
        <v>0.03</v>
      </c>
      <c r="AK6" s="6" t="str">
        <f t="shared" si="0"/>
        <v>×</v>
      </c>
      <c r="AL6" s="6">
        <f t="shared" ca="1" si="0"/>
        <v>2</v>
      </c>
      <c r="AM6" s="6" t="str">
        <f t="shared" si="0"/>
        <v>＝</v>
      </c>
      <c r="AN6" s="84">
        <f t="shared" ca="1" si="12"/>
        <v>0.06</v>
      </c>
      <c r="AO6" s="5"/>
      <c r="AP6" s="82">
        <f t="shared" ca="1" si="13"/>
        <v>0.01</v>
      </c>
      <c r="AQ6" s="83">
        <f t="shared" ca="1" si="14"/>
        <v>2</v>
      </c>
      <c r="AS6" s="5" t="s">
        <v>8</v>
      </c>
      <c r="AT6" s="6">
        <f t="shared" ca="1" si="1"/>
        <v>3</v>
      </c>
      <c r="AU6" s="6" t="s">
        <v>1</v>
      </c>
      <c r="AV6" s="6">
        <f t="shared" ca="1" si="31"/>
        <v>2</v>
      </c>
      <c r="AW6" s="6" t="s">
        <v>3</v>
      </c>
      <c r="AX6" s="6">
        <f t="shared" ca="1" si="15"/>
        <v>6</v>
      </c>
      <c r="AY6" s="5"/>
      <c r="AZ6" s="6">
        <f t="shared" ca="1" si="16"/>
        <v>0</v>
      </c>
      <c r="BA6" s="7">
        <f t="shared" ca="1" si="2"/>
        <v>0</v>
      </c>
      <c r="BB6" s="8">
        <f t="shared" ca="1" si="17"/>
        <v>3</v>
      </c>
      <c r="BC6" s="5"/>
      <c r="BD6" s="6">
        <f t="shared" ca="1" si="3"/>
        <v>0</v>
      </c>
      <c r="BE6" s="7">
        <f t="shared" ca="1" si="3"/>
        <v>0</v>
      </c>
      <c r="BF6" s="8">
        <f t="shared" ca="1" si="18"/>
        <v>2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0</v>
      </c>
      <c r="BM6" s="6">
        <f t="shared" ca="1" si="24"/>
        <v>6</v>
      </c>
      <c r="BO6" s="6">
        <f t="shared" ca="1" si="4"/>
        <v>0</v>
      </c>
      <c r="BP6" s="6">
        <f t="shared" ca="1" si="5"/>
        <v>0</v>
      </c>
      <c r="BQ6" s="6">
        <f t="shared" ca="1" si="6"/>
        <v>3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0</v>
      </c>
      <c r="CR6" s="10">
        <f t="shared" ca="1" si="28"/>
        <v>9.3895372826805379E-2</v>
      </c>
      <c r="CS6" s="11">
        <f t="shared" ca="1" si="7"/>
        <v>10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29"/>
        <v>0.9953845131858573</v>
      </c>
      <c r="CZ6" s="11">
        <f t="shared" ca="1" si="8"/>
        <v>1</v>
      </c>
      <c r="DA6" s="5"/>
      <c r="DB6" s="5">
        <v>6</v>
      </c>
      <c r="DC6" s="1">
        <v>0</v>
      </c>
      <c r="DD6" s="1">
        <v>0</v>
      </c>
      <c r="DF6" s="10">
        <f t="shared" ca="1" si="30"/>
        <v>0.72627501049872767</v>
      </c>
      <c r="DG6" s="11">
        <f t="shared" ca="1" si="9"/>
        <v>21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0</v>
      </c>
      <c r="F7" s="30" t="str">
        <f ca="1">IF(AQ1=2,".",)</f>
        <v>.</v>
      </c>
      <c r="G7" s="31">
        <f ca="1">$BA1</f>
        <v>0</v>
      </c>
      <c r="H7" s="30">
        <f ca="1">IF(AQ1=1,".",)</f>
        <v>0</v>
      </c>
      <c r="I7" s="32">
        <f ca="1">$BB1</f>
        <v>9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0</v>
      </c>
      <c r="R7" s="30">
        <f ca="1">IF(AQ2=1,".",)</f>
        <v>0</v>
      </c>
      <c r="S7" s="32">
        <f ca="1">$BB2</f>
        <v>5</v>
      </c>
      <c r="T7" s="23"/>
      <c r="U7" s="26"/>
      <c r="V7" s="27"/>
      <c r="W7" s="27"/>
      <c r="X7" s="28"/>
      <c r="Y7" s="29">
        <f ca="1">$AZ3</f>
        <v>0</v>
      </c>
      <c r="Z7" s="30" t="str">
        <f ca="1">IF(AQ3=2,".",)</f>
        <v>.</v>
      </c>
      <c r="AA7" s="31">
        <f ca="1">$BA3</f>
        <v>0</v>
      </c>
      <c r="AB7" s="30">
        <f ca="1">IF(AQ3=1,".",)</f>
        <v>0</v>
      </c>
      <c r="AC7" s="32">
        <f ca="1">$BB3</f>
        <v>5</v>
      </c>
      <c r="AD7" s="23"/>
      <c r="AG7" s="3" t="str">
        <f t="shared" ca="1" si="10"/>
        <v>E</v>
      </c>
      <c r="AH7" s="3"/>
      <c r="AI7" s="5" t="s">
        <v>9</v>
      </c>
      <c r="AJ7" s="6">
        <f t="shared" ca="1" si="11"/>
        <v>0.05</v>
      </c>
      <c r="AK7" s="6" t="str">
        <f t="shared" si="0"/>
        <v>×</v>
      </c>
      <c r="AL7" s="6">
        <f t="shared" ca="1" si="0"/>
        <v>3</v>
      </c>
      <c r="AM7" s="6" t="str">
        <f t="shared" si="0"/>
        <v>＝</v>
      </c>
      <c r="AN7" s="84">
        <f t="shared" ca="1" si="12"/>
        <v>0.15</v>
      </c>
      <c r="AO7" s="5"/>
      <c r="AP7" s="82">
        <f t="shared" ca="1" si="13"/>
        <v>0.01</v>
      </c>
      <c r="AQ7" s="83">
        <f t="shared" ca="1" si="14"/>
        <v>2</v>
      </c>
      <c r="AS7" s="5" t="s">
        <v>9</v>
      </c>
      <c r="AT7" s="6">
        <f t="shared" ca="1" si="1"/>
        <v>5</v>
      </c>
      <c r="AU7" s="6" t="s">
        <v>1</v>
      </c>
      <c r="AV7" s="6">
        <f t="shared" ca="1" si="31"/>
        <v>3</v>
      </c>
      <c r="AW7" s="6" t="s">
        <v>3</v>
      </c>
      <c r="AX7" s="6">
        <f t="shared" ca="1" si="15"/>
        <v>15</v>
      </c>
      <c r="AY7" s="5"/>
      <c r="AZ7" s="6">
        <f t="shared" ca="1" si="16"/>
        <v>0</v>
      </c>
      <c r="BA7" s="7">
        <f t="shared" ca="1" si="2"/>
        <v>0</v>
      </c>
      <c r="BB7" s="8">
        <f t="shared" ca="1" si="17"/>
        <v>5</v>
      </c>
      <c r="BC7" s="5"/>
      <c r="BD7" s="6">
        <f t="shared" ca="1" si="3"/>
        <v>0</v>
      </c>
      <c r="BE7" s="7">
        <f t="shared" ca="1" si="3"/>
        <v>0</v>
      </c>
      <c r="BF7" s="8">
        <f t="shared" ca="1" si="18"/>
        <v>3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1</v>
      </c>
      <c r="BM7" s="6">
        <f t="shared" ca="1" si="24"/>
        <v>5</v>
      </c>
      <c r="BO7" s="6">
        <f t="shared" ca="1" si="4"/>
        <v>0</v>
      </c>
      <c r="BP7" s="6">
        <f t="shared" ca="1" si="5"/>
        <v>0</v>
      </c>
      <c r="BQ7" s="6">
        <f t="shared" ca="1" si="6"/>
        <v>5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1</v>
      </c>
      <c r="CR7" s="10">
        <f t="shared" ca="1" si="28"/>
        <v>0.48861161089779959</v>
      </c>
      <c r="CS7" s="11">
        <f t="shared" ca="1" si="7"/>
        <v>6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29"/>
        <v>0.74838677390836594</v>
      </c>
      <c r="CZ7" s="11">
        <f t="shared" ca="1" si="8"/>
        <v>5</v>
      </c>
      <c r="DA7" s="5"/>
      <c r="DB7" s="5">
        <v>7</v>
      </c>
      <c r="DC7" s="1">
        <v>0</v>
      </c>
      <c r="DD7" s="1">
        <v>0</v>
      </c>
      <c r="DF7" s="10">
        <f t="shared" ca="1" si="30"/>
        <v>0.52081809270799817</v>
      </c>
      <c r="DG7" s="11">
        <f t="shared" ca="1" si="9"/>
        <v>42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0</v>
      </c>
      <c r="H8" s="36"/>
      <c r="I8" s="115">
        <f ca="1">$BF1</f>
        <v>9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0</v>
      </c>
      <c r="R8" s="36"/>
      <c r="S8" s="115">
        <f ca="1">$BF2</f>
        <v>8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0</v>
      </c>
      <c r="AB8" s="36"/>
      <c r="AC8" s="115">
        <f ca="1">$BF3</f>
        <v>3</v>
      </c>
      <c r="AD8" s="23"/>
      <c r="AG8" s="3" t="str">
        <f t="shared" ca="1" si="10"/>
        <v>E</v>
      </c>
      <c r="AH8" s="3"/>
      <c r="AI8" s="5" t="s">
        <v>10</v>
      </c>
      <c r="AJ8" s="6">
        <f t="shared" ca="1" si="11"/>
        <v>0.09</v>
      </c>
      <c r="AK8" s="6" t="str">
        <f t="shared" si="0"/>
        <v>×</v>
      </c>
      <c r="AL8" s="6">
        <f t="shared" ca="1" si="0"/>
        <v>9</v>
      </c>
      <c r="AM8" s="6" t="str">
        <f t="shared" si="0"/>
        <v>＝</v>
      </c>
      <c r="AN8" s="84">
        <f t="shared" ca="1" si="12"/>
        <v>0.81</v>
      </c>
      <c r="AO8" s="5"/>
      <c r="AP8" s="82">
        <f t="shared" ca="1" si="13"/>
        <v>0.01</v>
      </c>
      <c r="AQ8" s="83">
        <f t="shared" ca="1" si="14"/>
        <v>2</v>
      </c>
      <c r="AS8" s="5" t="s">
        <v>10</v>
      </c>
      <c r="AT8" s="6">
        <f t="shared" ca="1" si="1"/>
        <v>9</v>
      </c>
      <c r="AU8" s="6" t="s">
        <v>1</v>
      </c>
      <c r="AV8" s="6">
        <f t="shared" ca="1" si="31"/>
        <v>9</v>
      </c>
      <c r="AW8" s="6" t="s">
        <v>3</v>
      </c>
      <c r="AX8" s="6">
        <f t="shared" ca="1" si="15"/>
        <v>81</v>
      </c>
      <c r="AY8" s="5"/>
      <c r="AZ8" s="6">
        <f t="shared" ca="1" si="16"/>
        <v>0</v>
      </c>
      <c r="BA8" s="7">
        <f t="shared" ca="1" si="2"/>
        <v>0</v>
      </c>
      <c r="BB8" s="8">
        <f t="shared" ca="1" si="17"/>
        <v>9</v>
      </c>
      <c r="BC8" s="5"/>
      <c r="BD8" s="6">
        <f t="shared" ca="1" si="3"/>
        <v>0</v>
      </c>
      <c r="BE8" s="7">
        <f t="shared" ca="1" si="3"/>
        <v>0</v>
      </c>
      <c r="BF8" s="8">
        <f t="shared" ca="1" si="18"/>
        <v>9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8</v>
      </c>
      <c r="BM8" s="6">
        <f t="shared" ca="1" si="24"/>
        <v>1</v>
      </c>
      <c r="BO8" s="6">
        <f t="shared" ca="1" si="4"/>
        <v>0</v>
      </c>
      <c r="BP8" s="6">
        <f t="shared" ca="1" si="5"/>
        <v>0</v>
      </c>
      <c r="BQ8" s="6">
        <f t="shared" ca="1" si="6"/>
        <v>9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9</v>
      </c>
      <c r="CR8" s="10">
        <f t="shared" ca="1" si="28"/>
        <v>0.52135296079837057</v>
      </c>
      <c r="CS8" s="11">
        <f t="shared" ca="1" si="7"/>
        <v>5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29"/>
        <v>0.26823658338069212</v>
      </c>
      <c r="CZ8" s="11">
        <f t="shared" ca="1" si="8"/>
        <v>12</v>
      </c>
      <c r="DA8" s="5"/>
      <c r="DB8" s="5">
        <v>8</v>
      </c>
      <c r="DC8" s="1">
        <v>0</v>
      </c>
      <c r="DD8" s="1">
        <v>0</v>
      </c>
      <c r="DF8" s="10">
        <f t="shared" ca="1" si="30"/>
        <v>1.3400488186474768E-2</v>
      </c>
      <c r="DG8" s="11">
        <f t="shared" ca="1" si="9"/>
        <v>90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10"/>
        <v>E</v>
      </c>
      <c r="AH9" s="3"/>
      <c r="AI9" s="5" t="s">
        <v>11</v>
      </c>
      <c r="AJ9" s="6">
        <f t="shared" ca="1" si="11"/>
        <v>0.02</v>
      </c>
      <c r="AK9" s="6" t="str">
        <f t="shared" si="0"/>
        <v>×</v>
      </c>
      <c r="AL9" s="6">
        <f t="shared" ca="1" si="0"/>
        <v>8</v>
      </c>
      <c r="AM9" s="6" t="str">
        <f t="shared" si="0"/>
        <v>＝</v>
      </c>
      <c r="AN9" s="84">
        <f t="shared" ca="1" si="12"/>
        <v>0.16</v>
      </c>
      <c r="AO9" s="5"/>
      <c r="AP9" s="82">
        <f t="shared" ca="1" si="13"/>
        <v>0.01</v>
      </c>
      <c r="AQ9" s="83">
        <f t="shared" ca="1" si="14"/>
        <v>2</v>
      </c>
      <c r="AS9" s="5" t="s">
        <v>11</v>
      </c>
      <c r="AT9" s="6">
        <f t="shared" ca="1" si="1"/>
        <v>2</v>
      </c>
      <c r="AU9" s="6" t="s">
        <v>1</v>
      </c>
      <c r="AV9" s="6">
        <f t="shared" ca="1" si="31"/>
        <v>8</v>
      </c>
      <c r="AW9" s="6" t="s">
        <v>3</v>
      </c>
      <c r="AX9" s="6">
        <f t="shared" ca="1" si="15"/>
        <v>16</v>
      </c>
      <c r="AY9" s="5"/>
      <c r="AZ9" s="6">
        <f t="shared" ca="1" si="16"/>
        <v>0</v>
      </c>
      <c r="BA9" s="7">
        <f t="shared" ca="1" si="2"/>
        <v>0</v>
      </c>
      <c r="BB9" s="8">
        <f t="shared" ca="1" si="17"/>
        <v>2</v>
      </c>
      <c r="BC9" s="5"/>
      <c r="BD9" s="6">
        <f t="shared" ca="1" si="3"/>
        <v>0</v>
      </c>
      <c r="BE9" s="7">
        <f t="shared" ca="1" si="3"/>
        <v>0</v>
      </c>
      <c r="BF9" s="8">
        <f t="shared" ca="1" si="18"/>
        <v>8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1</v>
      </c>
      <c r="BM9" s="6">
        <f t="shared" ca="1" si="24"/>
        <v>6</v>
      </c>
      <c r="BO9" s="6">
        <f t="shared" ca="1" si="4"/>
        <v>0</v>
      </c>
      <c r="BP9" s="6">
        <f t="shared" ca="1" si="5"/>
        <v>0</v>
      </c>
      <c r="BQ9" s="6">
        <f t="shared" ca="1" si="6"/>
        <v>2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8</v>
      </c>
      <c r="CR9" s="10">
        <f t="shared" ca="1" si="28"/>
        <v>0.8003261157656465</v>
      </c>
      <c r="CS9" s="11">
        <f t="shared" ca="1" si="7"/>
        <v>1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29"/>
        <v>0.1770344482380255</v>
      </c>
      <c r="CZ9" s="11">
        <f t="shared" ca="1" si="8"/>
        <v>15</v>
      </c>
      <c r="DA9" s="5"/>
      <c r="DB9" s="5">
        <v>9</v>
      </c>
      <c r="DC9" s="1">
        <v>0</v>
      </c>
      <c r="DD9" s="1">
        <v>0</v>
      </c>
      <c r="DF9" s="10">
        <f t="shared" ca="1" si="30"/>
        <v>0.75489605264951531</v>
      </c>
      <c r="DG9" s="11">
        <f t="shared" ca="1" si="9"/>
        <v>19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8"/>
        <v>0.17166672742897571</v>
      </c>
      <c r="CS10" s="11">
        <f t="shared" ca="1" si="7"/>
        <v>9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29"/>
        <v>2.6572424326835264E-2</v>
      </c>
      <c r="CZ10" s="11">
        <f t="shared" ca="1" si="8"/>
        <v>17</v>
      </c>
      <c r="DA10" s="5"/>
      <c r="DB10" s="5">
        <v>10</v>
      </c>
      <c r="DC10" s="1">
        <v>0</v>
      </c>
      <c r="DD10" s="1">
        <v>0</v>
      </c>
      <c r="DF10" s="10">
        <f t="shared" ca="1" si="30"/>
        <v>0.43092757440851337</v>
      </c>
      <c r="DG10" s="11">
        <f t="shared" ca="1" si="9"/>
        <v>50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1</v>
      </c>
      <c r="CR11" s="10"/>
      <c r="CS11" s="11"/>
      <c r="CT11" s="5"/>
      <c r="CU11" s="5"/>
      <c r="CV11" s="1"/>
      <c r="CW11" s="1"/>
      <c r="CX11" s="5"/>
      <c r="CY11" s="10">
        <f t="shared" ca="1" si="29"/>
        <v>0.15125497715960956</v>
      </c>
      <c r="CZ11" s="11">
        <f t="shared" ca="1" si="8"/>
        <v>16</v>
      </c>
      <c r="DA11" s="5"/>
      <c r="DB11" s="5">
        <v>11</v>
      </c>
      <c r="DC11" s="1">
        <v>0</v>
      </c>
      <c r="DD11" s="1">
        <v>0</v>
      </c>
      <c r="DF11" s="10">
        <f t="shared" ca="1" si="30"/>
        <v>0.2785041598631991</v>
      </c>
      <c r="DG11" s="11">
        <f t="shared" ca="1" si="9"/>
        <v>69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/>
      <c r="CS12" s="11"/>
      <c r="CT12" s="5"/>
      <c r="CU12" s="5"/>
      <c r="CV12" s="1"/>
      <c r="CW12" s="1"/>
      <c r="CX12" s="5"/>
      <c r="CY12" s="10">
        <f t="shared" ca="1" si="29"/>
        <v>0.19611850660298069</v>
      </c>
      <c r="CZ12" s="11">
        <f t="shared" ca="1" si="8"/>
        <v>14</v>
      </c>
      <c r="DA12" s="5"/>
      <c r="DB12" s="5">
        <v>12</v>
      </c>
      <c r="DC12" s="1">
        <v>0</v>
      </c>
      <c r="DD12" s="1">
        <v>0</v>
      </c>
      <c r="DF12" s="10">
        <f t="shared" ca="1" si="30"/>
        <v>0.8717266044454075</v>
      </c>
      <c r="DG12" s="11">
        <f t="shared" ca="1" si="9"/>
        <v>13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/>
      <c r="CS13" s="11"/>
      <c r="CT13" s="5"/>
      <c r="CU13" s="5"/>
      <c r="CV13" s="5"/>
      <c r="CW13" s="5"/>
      <c r="CX13" s="5"/>
      <c r="CY13" s="10">
        <f t="shared" ca="1" si="29"/>
        <v>0.82743354180133755</v>
      </c>
      <c r="CZ13" s="11">
        <f t="shared" ca="1" si="8"/>
        <v>3</v>
      </c>
      <c r="DA13" s="5"/>
      <c r="DB13" s="5">
        <v>13</v>
      </c>
      <c r="DC13" s="1">
        <v>0</v>
      </c>
      <c r="DD13" s="1">
        <v>0</v>
      </c>
      <c r="DF13" s="10">
        <f t="shared" ca="1" si="30"/>
        <v>0.14667332128365895</v>
      </c>
      <c r="DG13" s="11">
        <f t="shared" ca="1" si="9"/>
        <v>79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29"/>
        <v>8.7421488171863793E-3</v>
      </c>
      <c r="CZ14" s="11">
        <f t="shared" ca="1" si="8"/>
        <v>18</v>
      </c>
      <c r="DA14" s="5"/>
      <c r="DB14" s="5">
        <v>14</v>
      </c>
      <c r="DC14" s="1">
        <v>0</v>
      </c>
      <c r="DD14" s="1">
        <v>0</v>
      </c>
      <c r="DF14" s="10">
        <f t="shared" ca="1" si="30"/>
        <v>0.77149356653488133</v>
      </c>
      <c r="DG14" s="11">
        <f t="shared" ca="1" si="9"/>
        <v>16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0.01×9＝</v>
      </c>
      <c r="C15" s="126"/>
      <c r="D15" s="126"/>
      <c r="E15" s="126"/>
      <c r="F15" s="126"/>
      <c r="G15" s="123">
        <f ca="1">AN4</f>
        <v>0.09</v>
      </c>
      <c r="H15" s="123"/>
      <c r="I15" s="124"/>
      <c r="J15" s="22"/>
      <c r="K15" s="21"/>
      <c r="L15" s="125" t="str">
        <f ca="1">AJ5&amp;AK5&amp;AL5&amp;AM5</f>
        <v>0.05×6＝</v>
      </c>
      <c r="M15" s="126"/>
      <c r="N15" s="126"/>
      <c r="O15" s="126"/>
      <c r="P15" s="126"/>
      <c r="Q15" s="123">
        <f ca="1">AN5</f>
        <v>0.3</v>
      </c>
      <c r="R15" s="123"/>
      <c r="S15" s="124"/>
      <c r="T15" s="22"/>
      <c r="U15" s="21"/>
      <c r="V15" s="125" t="str">
        <f ca="1">AJ6&amp;AK6&amp;AL6&amp;AM6</f>
        <v>0.03×2＝</v>
      </c>
      <c r="W15" s="126"/>
      <c r="X15" s="126"/>
      <c r="Y15" s="126"/>
      <c r="Z15" s="126"/>
      <c r="AA15" s="123">
        <f ca="1">AN6</f>
        <v>0.06</v>
      </c>
      <c r="AB15" s="123"/>
      <c r="AC15" s="124"/>
      <c r="AD15" s="23"/>
      <c r="AN15" s="86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29"/>
        <v>0.4162504668807141</v>
      </c>
      <c r="CZ15" s="11">
        <f t="shared" ca="1" si="8"/>
        <v>9</v>
      </c>
      <c r="DA15" s="5"/>
      <c r="DB15" s="5">
        <v>15</v>
      </c>
      <c r="DC15" s="1">
        <v>0</v>
      </c>
      <c r="DD15" s="1">
        <v>0</v>
      </c>
      <c r="DF15" s="10">
        <f t="shared" ca="1" si="30"/>
        <v>0.61959232629697036</v>
      </c>
      <c r="DG15" s="11">
        <f t="shared" ca="1" si="9"/>
        <v>30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29"/>
        <v>0.54779229690970177</v>
      </c>
      <c r="CZ16" s="11">
        <f t="shared" ca="1" si="8"/>
        <v>8</v>
      </c>
      <c r="DA16" s="5"/>
      <c r="DB16" s="5">
        <v>16</v>
      </c>
      <c r="DC16" s="1">
        <v>0</v>
      </c>
      <c r="DD16" s="1">
        <v>0</v>
      </c>
      <c r="DF16" s="10">
        <f t="shared" ca="1" si="30"/>
        <v>0.92827744987767025</v>
      </c>
      <c r="DG16" s="11">
        <f t="shared" ca="1" si="9"/>
        <v>5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0</v>
      </c>
      <c r="H17" s="30">
        <f ca="1">IF(AQ4=1,".",)</f>
        <v>0</v>
      </c>
      <c r="I17" s="32">
        <f ca="1">$BB4</f>
        <v>1</v>
      </c>
      <c r="J17" s="23"/>
      <c r="K17" s="26"/>
      <c r="L17" s="27"/>
      <c r="M17" s="27"/>
      <c r="N17" s="28"/>
      <c r="O17" s="29">
        <f ca="1">$AZ5</f>
        <v>0</v>
      </c>
      <c r="P17" s="30" t="str">
        <f ca="1">IF(AQ5=2,".",)</f>
        <v>.</v>
      </c>
      <c r="Q17" s="31">
        <f ca="1">$BA5</f>
        <v>0</v>
      </c>
      <c r="R17" s="30">
        <f ca="1">IF(AQ5=1,".",)</f>
        <v>0</v>
      </c>
      <c r="S17" s="32">
        <f ca="1">$BB5</f>
        <v>5</v>
      </c>
      <c r="T17" s="23"/>
      <c r="U17" s="26"/>
      <c r="V17" s="27"/>
      <c r="W17" s="27"/>
      <c r="X17" s="28"/>
      <c r="Y17" s="29">
        <f ca="1">$AZ6</f>
        <v>0</v>
      </c>
      <c r="Z17" s="30" t="str">
        <f ca="1">IF(AQ6=2,".",)</f>
        <v>.</v>
      </c>
      <c r="AA17" s="31">
        <f ca="1">$BA6</f>
        <v>0</v>
      </c>
      <c r="AB17" s="30">
        <f ca="1">IF(AQ6=1,".",)</f>
        <v>0</v>
      </c>
      <c r="AC17" s="32">
        <f ca="1">$BB6</f>
        <v>3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29"/>
        <v>0.72808920976171121</v>
      </c>
      <c r="CZ17" s="11">
        <f t="shared" ca="1" si="8"/>
        <v>6</v>
      </c>
      <c r="DA17" s="5"/>
      <c r="DB17" s="5">
        <v>17</v>
      </c>
      <c r="DC17" s="1">
        <v>0</v>
      </c>
      <c r="DD17" s="1">
        <v>0</v>
      </c>
      <c r="DF17" s="10">
        <f t="shared" ca="1" si="30"/>
        <v>0.28706235894182008</v>
      </c>
      <c r="DG17" s="11">
        <f t="shared" ca="1" si="9"/>
        <v>68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0</v>
      </c>
      <c r="H18" s="36"/>
      <c r="I18" s="115">
        <f ca="1">$BF4</f>
        <v>9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0</v>
      </c>
      <c r="R18" s="36"/>
      <c r="S18" s="115">
        <f ca="1">$BF5</f>
        <v>6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0</v>
      </c>
      <c r="AB18" s="36"/>
      <c r="AC18" s="115">
        <f ca="1">$BF6</f>
        <v>2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29"/>
        <v>0.96566727744941205</v>
      </c>
      <c r="CZ18" s="11">
        <f t="shared" ca="1" si="8"/>
        <v>2</v>
      </c>
      <c r="DA18" s="5"/>
      <c r="DB18" s="5">
        <v>18</v>
      </c>
      <c r="DC18" s="1">
        <v>0</v>
      </c>
      <c r="DD18" s="1">
        <v>0</v>
      </c>
      <c r="DF18" s="10">
        <f t="shared" ca="1" si="30"/>
        <v>0.3351990551631695</v>
      </c>
      <c r="DG18" s="11">
        <f t="shared" ca="1" si="9"/>
        <v>60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0"/>
        <v>0.99900882617094577</v>
      </c>
      <c r="DG19" s="11">
        <f t="shared" ca="1" si="9"/>
        <v>1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0"/>
        <v>0.55236978562641958</v>
      </c>
      <c r="DG20" s="11">
        <f t="shared" ca="1" si="9"/>
        <v>34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0"/>
        <v>0.74448181708773153</v>
      </c>
      <c r="DG21" s="11">
        <f t="shared" ca="1" si="9"/>
        <v>20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0"/>
        <v>0.22631756657138413</v>
      </c>
      <c r="DG22" s="11">
        <f t="shared" ca="1" si="9"/>
        <v>75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0"/>
        <v>0.46175898692226547</v>
      </c>
      <c r="DG23" s="11">
        <f t="shared" ca="1" si="9"/>
        <v>48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0"/>
        <v>0.71061199751354864</v>
      </c>
      <c r="DG24" s="11">
        <f t="shared" ca="1" si="9"/>
        <v>23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0.05×3＝</v>
      </c>
      <c r="C25" s="126"/>
      <c r="D25" s="126"/>
      <c r="E25" s="126"/>
      <c r="F25" s="126"/>
      <c r="G25" s="123">
        <f ca="1">AN7</f>
        <v>0.15</v>
      </c>
      <c r="H25" s="123"/>
      <c r="I25" s="124"/>
      <c r="J25" s="22"/>
      <c r="K25" s="21"/>
      <c r="L25" s="125" t="str">
        <f ca="1">AJ8&amp;AK8&amp;AL8&amp;AM8</f>
        <v>0.09×9＝</v>
      </c>
      <c r="M25" s="126"/>
      <c r="N25" s="126"/>
      <c r="O25" s="126"/>
      <c r="P25" s="126"/>
      <c r="Q25" s="123">
        <f ca="1">AN8</f>
        <v>0.81</v>
      </c>
      <c r="R25" s="123"/>
      <c r="S25" s="124"/>
      <c r="T25" s="22"/>
      <c r="U25" s="21"/>
      <c r="V25" s="125" t="str">
        <f ca="1">AJ9&amp;AK9&amp;AL9&amp;AM9</f>
        <v>0.02×8＝</v>
      </c>
      <c r="W25" s="126"/>
      <c r="X25" s="126"/>
      <c r="Y25" s="126"/>
      <c r="Z25" s="126"/>
      <c r="AA25" s="123">
        <f ca="1">AN9</f>
        <v>0.16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0"/>
        <v>0.23350780331892707</v>
      </c>
      <c r="DG25" s="11">
        <f t="shared" ca="1" si="9"/>
        <v>73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0"/>
        <v>0.55065899921088002</v>
      </c>
      <c r="DG26" s="11">
        <f t="shared" ca="1" si="9"/>
        <v>35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0</v>
      </c>
      <c r="H27" s="30">
        <f ca="1">IF(AQ7=1,".",)</f>
        <v>0</v>
      </c>
      <c r="I27" s="32">
        <f ca="1">$BB7</f>
        <v>5</v>
      </c>
      <c r="J27" s="23"/>
      <c r="K27" s="26"/>
      <c r="L27" s="27"/>
      <c r="M27" s="27"/>
      <c r="N27" s="28"/>
      <c r="O27" s="29">
        <f ca="1">$AZ8</f>
        <v>0</v>
      </c>
      <c r="P27" s="30" t="str">
        <f ca="1">IF(AQ8=2,".",)</f>
        <v>.</v>
      </c>
      <c r="Q27" s="31">
        <f ca="1">$BA8</f>
        <v>0</v>
      </c>
      <c r="R27" s="30">
        <f ca="1">IF(AQ8=1,".",)</f>
        <v>0</v>
      </c>
      <c r="S27" s="32">
        <f ca="1">$BB8</f>
        <v>9</v>
      </c>
      <c r="T27" s="23"/>
      <c r="U27" s="26"/>
      <c r="V27" s="27"/>
      <c r="W27" s="27"/>
      <c r="X27" s="28"/>
      <c r="Y27" s="29">
        <f ca="1">$AZ9</f>
        <v>0</v>
      </c>
      <c r="Z27" s="30" t="str">
        <f ca="1">IF(AQ9=2,".",)</f>
        <v>.</v>
      </c>
      <c r="AA27" s="31">
        <f ca="1">$BA9</f>
        <v>0</v>
      </c>
      <c r="AB27" s="30">
        <f ca="1">IF(AQ9=1,".",)</f>
        <v>0</v>
      </c>
      <c r="AC27" s="32">
        <f ca="1">$BB9</f>
        <v>2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0"/>
        <v>0.97358311864873759</v>
      </c>
      <c r="DG27" s="11">
        <f t="shared" ca="1" si="9"/>
        <v>3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0</v>
      </c>
      <c r="H28" s="36"/>
      <c r="I28" s="115">
        <f ca="1">$BF7</f>
        <v>3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0</v>
      </c>
      <c r="R28" s="36"/>
      <c r="S28" s="115">
        <f ca="1">$BF8</f>
        <v>9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0</v>
      </c>
      <c r="AB28" s="36"/>
      <c r="AC28" s="115">
        <f ca="1">$BF9</f>
        <v>8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0"/>
        <v>0.8173846862629699</v>
      </c>
      <c r="DG28" s="11">
        <f t="shared" ca="1" si="9"/>
        <v>15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0"/>
        <v>0.37578265986863713</v>
      </c>
      <c r="DG29" s="11">
        <f t="shared" ca="1" si="9"/>
        <v>54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0"/>
        <v>3.2682943889214999E-2</v>
      </c>
      <c r="DG30" s="11">
        <f t="shared" ca="1" si="9"/>
        <v>86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0"/>
        <v>0.5628639029057213</v>
      </c>
      <c r="DG31" s="11">
        <f t="shared" ca="1" si="9"/>
        <v>33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0"/>
        <v>0.88403308925968715</v>
      </c>
      <c r="DG32" s="11">
        <f t="shared" ca="1" si="9"/>
        <v>11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0"/>
        <v>3.3317731593960898E-2</v>
      </c>
      <c r="DG33" s="11">
        <f t="shared" ca="1" si="9"/>
        <v>85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0.01×1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2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9</v>
      </c>
      <c r="AU34" s="6" t="str">
        <f t="shared" si="33"/>
        <v>×</v>
      </c>
      <c r="AV34" s="6">
        <f t="shared" ca="1" si="33"/>
        <v>9</v>
      </c>
      <c r="AW34" s="6" t="str">
        <f t="shared" si="33"/>
        <v>＝</v>
      </c>
      <c r="AX34" s="52">
        <f ca="1">AX1</f>
        <v>81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9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9</v>
      </c>
      <c r="BH34" s="53"/>
      <c r="BI34" s="54"/>
      <c r="BJ34" s="55">
        <f ca="1">MOD(ROUNDDOWN(($AT34*$BF34)/1000,0),10)</f>
        <v>0</v>
      </c>
      <c r="BK34" s="55">
        <f ca="1">MOD(ROUNDDOWN(($AT34*$BF34)/100,0),10)</f>
        <v>0</v>
      </c>
      <c r="BL34" s="55">
        <f ca="1">MOD(ROUNDDOWN(($AT34*$BF34)/10,0),10)</f>
        <v>8</v>
      </c>
      <c r="BM34" s="56">
        <f ca="1">MOD(ROUNDDOWN(($AT34*$BF34)/1,0),10)</f>
        <v>1</v>
      </c>
      <c r="BO34" s="53"/>
      <c r="BP34" s="55">
        <f ca="1">MOD(ROUNDDOWN(($AT34*$BE34)/1000,0),10)</f>
        <v>0</v>
      </c>
      <c r="BQ34" s="55">
        <f ca="1">MOD(ROUNDDOWN(($AT34*$BE34)/100,0),10)</f>
        <v>0</v>
      </c>
      <c r="BR34" s="55">
        <f ca="1">MOD(ROUNDDOWN(($AT34*$BE34)/10,0),10)</f>
        <v>0</v>
      </c>
      <c r="BS34" s="55">
        <f ca="1">MOD(ROUNDDOWN(($AT34*$BE34)/1,0),10)</f>
        <v>0</v>
      </c>
      <c r="BT34" s="57"/>
      <c r="BV34" s="58">
        <f t="shared" ref="BV34:BV42" ca="1" si="36">MOD(ROUNDDOWN(($AT34*$BD34)/1000,0),10)</f>
        <v>0</v>
      </c>
      <c r="BW34" s="55">
        <f t="shared" ref="BW34:BW42" ca="1" si="37">MOD(ROUNDDOWN(($AT34*$BD34)/100,0),10)</f>
        <v>0</v>
      </c>
      <c r="BX34" s="55">
        <f t="shared" ref="BX34:BX42" ca="1" si="38">MOD(ROUNDDOWN(($AT34*$BD34)/10,0),10)</f>
        <v>0</v>
      </c>
      <c r="BY34" s="55">
        <f t="shared" ref="BY34:BY42" ca="1" si="39">MOD(ROUNDDOWN(($AT34*$BD34)/1,0),10)</f>
        <v>0</v>
      </c>
      <c r="BZ34" s="59"/>
      <c r="CA34" s="57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8</v>
      </c>
      <c r="CH34" s="6">
        <f t="shared" ca="1" si="40"/>
        <v>1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0"/>
        <v>0.36616596022624914</v>
      </c>
      <c r="DG34" s="11">
        <f t="shared" ca="1" si="9"/>
        <v>56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2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5</v>
      </c>
      <c r="AU35" s="6" t="str">
        <f t="shared" si="33"/>
        <v>×</v>
      </c>
      <c r="AV35" s="6">
        <f t="shared" ca="1" si="33"/>
        <v>8</v>
      </c>
      <c r="AW35" s="6" t="str">
        <f t="shared" si="33"/>
        <v>＝</v>
      </c>
      <c r="AX35" s="52">
        <f t="shared" ca="1" si="33"/>
        <v>40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5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8</v>
      </c>
      <c r="BH35" s="60"/>
      <c r="BI35" s="61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4</v>
      </c>
      <c r="BM35" s="62">
        <f t="shared" ref="BM35:BM42" ca="1" si="44">MOD(ROUNDDOWN(($AT35*$BF35)/1,0),10)</f>
        <v>0</v>
      </c>
      <c r="BO35" s="63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64"/>
      <c r="BV35" s="63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5"/>
      <c r="CA35" s="64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4</v>
      </c>
      <c r="CH35" s="6">
        <f t="shared" ca="1" si="40"/>
        <v>0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0"/>
        <v>0.76315019458238076</v>
      </c>
      <c r="DG35" s="11">
        <f t="shared" ca="1" si="9"/>
        <v>18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5</v>
      </c>
      <c r="AU36" s="6" t="str">
        <f t="shared" si="33"/>
        <v>×</v>
      </c>
      <c r="AV36" s="6">
        <f t="shared" ca="1" si="33"/>
        <v>3</v>
      </c>
      <c r="AW36" s="6" t="str">
        <f t="shared" si="33"/>
        <v>＝</v>
      </c>
      <c r="AX36" s="52">
        <f t="shared" ca="1" si="33"/>
        <v>15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5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3</v>
      </c>
      <c r="BH36" s="60"/>
      <c r="BI36" s="61"/>
      <c r="BJ36" s="6">
        <f t="shared" ca="1" si="41"/>
        <v>0</v>
      </c>
      <c r="BK36" s="6">
        <f t="shared" ca="1" si="42"/>
        <v>0</v>
      </c>
      <c r="BL36" s="6">
        <f t="shared" ca="1" si="43"/>
        <v>1</v>
      </c>
      <c r="BM36" s="62">
        <f t="shared" ca="1" si="44"/>
        <v>5</v>
      </c>
      <c r="BO36" s="63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64"/>
      <c r="BV36" s="63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5"/>
      <c r="CA36" s="64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1</v>
      </c>
      <c r="CH36" s="6">
        <f t="shared" ca="1" si="40"/>
        <v>5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0"/>
        <v>0.66968589328374017</v>
      </c>
      <c r="DG36" s="11">
        <f t="shared" ca="1" si="9"/>
        <v>27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1</v>
      </c>
      <c r="AU37" s="6" t="str">
        <f t="shared" si="33"/>
        <v>×</v>
      </c>
      <c r="AV37" s="6">
        <f t="shared" ca="1" si="33"/>
        <v>9</v>
      </c>
      <c r="AW37" s="6" t="str">
        <f t="shared" si="33"/>
        <v>＝</v>
      </c>
      <c r="AX37" s="52">
        <f t="shared" ca="1" si="33"/>
        <v>9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1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9</v>
      </c>
      <c r="BH37" s="60"/>
      <c r="BI37" s="61"/>
      <c r="BJ37" s="6">
        <f t="shared" ca="1" si="41"/>
        <v>0</v>
      </c>
      <c r="BK37" s="6">
        <f t="shared" ca="1" si="42"/>
        <v>0</v>
      </c>
      <c r="BL37" s="6">
        <f t="shared" ca="1" si="43"/>
        <v>0</v>
      </c>
      <c r="BM37" s="62">
        <f t="shared" ca="1" si="44"/>
        <v>9</v>
      </c>
      <c r="BO37" s="63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64"/>
      <c r="BV37" s="63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5"/>
      <c r="CA37" s="64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0</v>
      </c>
      <c r="CH37" s="6">
        <f t="shared" ca="1" si="40"/>
        <v>9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0"/>
        <v>0.29748780487102289</v>
      </c>
      <c r="DG37" s="11">
        <f t="shared" ca="1" si="9"/>
        <v>66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0.09×9＝</v>
      </c>
      <c r="C38" s="126"/>
      <c r="D38" s="126"/>
      <c r="E38" s="126"/>
      <c r="F38" s="126"/>
      <c r="G38" s="129">
        <f ca="1">G5</f>
        <v>0.81</v>
      </c>
      <c r="H38" s="129"/>
      <c r="I38" s="130"/>
      <c r="J38" s="22"/>
      <c r="K38" s="21"/>
      <c r="L38" s="125" t="str">
        <f ca="1">L5</f>
        <v>0.05×8＝</v>
      </c>
      <c r="M38" s="126"/>
      <c r="N38" s="126"/>
      <c r="O38" s="126"/>
      <c r="P38" s="126"/>
      <c r="Q38" s="129">
        <f ca="1">Q5</f>
        <v>0.4</v>
      </c>
      <c r="R38" s="129"/>
      <c r="S38" s="130"/>
      <c r="T38" s="22"/>
      <c r="U38" s="21"/>
      <c r="V38" s="125" t="str">
        <f ca="1">V5</f>
        <v>0.05×3＝</v>
      </c>
      <c r="W38" s="126"/>
      <c r="X38" s="126"/>
      <c r="Y38" s="126"/>
      <c r="Z38" s="126"/>
      <c r="AA38" s="129">
        <f ca="1">AA5</f>
        <v>0.15</v>
      </c>
      <c r="AB38" s="129"/>
      <c r="AC38" s="130"/>
      <c r="AD38" s="23"/>
      <c r="AG38" s="3" t="str">
        <f t="shared" ca="1" si="32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5</v>
      </c>
      <c r="AU38" s="6" t="str">
        <f t="shared" si="33"/>
        <v>×</v>
      </c>
      <c r="AV38" s="6">
        <f t="shared" ca="1" si="33"/>
        <v>6</v>
      </c>
      <c r="AW38" s="6" t="str">
        <f t="shared" si="33"/>
        <v>＝</v>
      </c>
      <c r="AX38" s="52">
        <f t="shared" ca="1" si="33"/>
        <v>30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5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6</v>
      </c>
      <c r="BH38" s="60"/>
      <c r="BI38" s="61"/>
      <c r="BJ38" s="6">
        <f t="shared" ca="1" si="41"/>
        <v>0</v>
      </c>
      <c r="BK38" s="6">
        <f t="shared" ca="1" si="42"/>
        <v>0</v>
      </c>
      <c r="BL38" s="6">
        <f t="shared" ca="1" si="43"/>
        <v>3</v>
      </c>
      <c r="BM38" s="62">
        <f t="shared" ca="1" si="44"/>
        <v>0</v>
      </c>
      <c r="BO38" s="63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64"/>
      <c r="BV38" s="63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5"/>
      <c r="CA38" s="64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3</v>
      </c>
      <c r="CH38" s="6">
        <f t="shared" ca="1" si="40"/>
        <v>0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0"/>
        <v>0.88175343831178565</v>
      </c>
      <c r="DG38" s="11">
        <f t="shared" ca="1" si="9"/>
        <v>12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3</v>
      </c>
      <c r="AU39" s="6" t="str">
        <f t="shared" si="33"/>
        <v>×</v>
      </c>
      <c r="AV39" s="6">
        <f t="shared" ca="1" si="33"/>
        <v>2</v>
      </c>
      <c r="AW39" s="6" t="str">
        <f t="shared" si="33"/>
        <v>＝</v>
      </c>
      <c r="AX39" s="52">
        <f t="shared" ca="1" si="33"/>
        <v>6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3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2</v>
      </c>
      <c r="BH39" s="60"/>
      <c r="BI39" s="61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62">
        <f t="shared" ca="1" si="44"/>
        <v>6</v>
      </c>
      <c r="BO39" s="63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64"/>
      <c r="BV39" s="63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5"/>
      <c r="CA39" s="64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0</v>
      </c>
      <c r="CH39" s="6">
        <f t="shared" ca="1" si="40"/>
        <v>6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0"/>
        <v>0.5389597177578066</v>
      </c>
      <c r="DG39" s="11">
        <f t="shared" ca="1" si="9"/>
        <v>38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0</v>
      </c>
      <c r="F40" s="30" t="str">
        <f ca="1">F7</f>
        <v>.</v>
      </c>
      <c r="G40" s="31">
        <f ca="1">G7</f>
        <v>0</v>
      </c>
      <c r="H40" s="30">
        <f ca="1">H7</f>
        <v>0</v>
      </c>
      <c r="I40" s="91">
        <f ca="1">I7</f>
        <v>9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0</v>
      </c>
      <c r="R40" s="30">
        <f ca="1">R7</f>
        <v>0</v>
      </c>
      <c r="S40" s="91">
        <f ca="1">S7</f>
        <v>5</v>
      </c>
      <c r="T40" s="23"/>
      <c r="U40" s="26"/>
      <c r="V40" s="99"/>
      <c r="W40" s="99"/>
      <c r="X40" s="89"/>
      <c r="Y40" s="90">
        <f ca="1">Y7</f>
        <v>0</v>
      </c>
      <c r="Z40" s="30" t="str">
        <f ca="1">Z7</f>
        <v>.</v>
      </c>
      <c r="AA40" s="31">
        <f ca="1">AA7</f>
        <v>0</v>
      </c>
      <c r="AB40" s="30">
        <f ca="1">AB7</f>
        <v>0</v>
      </c>
      <c r="AC40" s="91">
        <f ca="1">AC7</f>
        <v>5</v>
      </c>
      <c r="AD40" s="23"/>
      <c r="AG40" s="3" t="str">
        <f t="shared" ca="1" si="32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5</v>
      </c>
      <c r="AU40" s="6" t="str">
        <f t="shared" si="33"/>
        <v>×</v>
      </c>
      <c r="AV40" s="6">
        <f t="shared" ca="1" si="33"/>
        <v>3</v>
      </c>
      <c r="AW40" s="6" t="str">
        <f t="shared" si="33"/>
        <v>＝</v>
      </c>
      <c r="AX40" s="52">
        <f t="shared" ca="1" si="33"/>
        <v>15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5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3</v>
      </c>
      <c r="BH40" s="60"/>
      <c r="BI40" s="61"/>
      <c r="BJ40" s="6">
        <f t="shared" ca="1" si="41"/>
        <v>0</v>
      </c>
      <c r="BK40" s="6">
        <f t="shared" ca="1" si="42"/>
        <v>0</v>
      </c>
      <c r="BL40" s="6">
        <f t="shared" ca="1" si="43"/>
        <v>1</v>
      </c>
      <c r="BM40" s="62">
        <f t="shared" ca="1" si="44"/>
        <v>5</v>
      </c>
      <c r="BO40" s="63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64"/>
      <c r="BV40" s="63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5"/>
      <c r="CA40" s="64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1</v>
      </c>
      <c r="CH40" s="6">
        <f t="shared" ca="1" si="40"/>
        <v>5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0"/>
        <v>0.92628458893957366</v>
      </c>
      <c r="DG40" s="11">
        <f t="shared" ca="1" si="9"/>
        <v>6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0</v>
      </c>
      <c r="H41" s="38"/>
      <c r="I41" s="94">
        <f ca="1">I8</f>
        <v>9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0</v>
      </c>
      <c r="R41" s="38"/>
      <c r="S41" s="94">
        <f ca="1">S8</f>
        <v>8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0</v>
      </c>
      <c r="AB41" s="38"/>
      <c r="AC41" s="94">
        <f ca="1">AC8</f>
        <v>3</v>
      </c>
      <c r="AD41" s="23"/>
      <c r="AG41" s="3" t="str">
        <f t="shared" ca="1" si="32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9</v>
      </c>
      <c r="AU41" s="6" t="str">
        <f t="shared" si="33"/>
        <v>×</v>
      </c>
      <c r="AV41" s="6">
        <f t="shared" ca="1" si="33"/>
        <v>9</v>
      </c>
      <c r="AW41" s="6" t="str">
        <f t="shared" si="33"/>
        <v>＝</v>
      </c>
      <c r="AX41" s="52">
        <f t="shared" ca="1" si="33"/>
        <v>81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9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9</v>
      </c>
      <c r="BH41" s="60"/>
      <c r="BI41" s="61"/>
      <c r="BJ41" s="6">
        <f t="shared" ca="1" si="41"/>
        <v>0</v>
      </c>
      <c r="BK41" s="6">
        <f t="shared" ca="1" si="42"/>
        <v>0</v>
      </c>
      <c r="BL41" s="6">
        <f t="shared" ca="1" si="43"/>
        <v>8</v>
      </c>
      <c r="BM41" s="62">
        <f t="shared" ca="1" si="44"/>
        <v>1</v>
      </c>
      <c r="BO41" s="63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64"/>
      <c r="BV41" s="63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5"/>
      <c r="CA41" s="64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8</v>
      </c>
      <c r="CH41" s="6">
        <f t="shared" ca="1" si="40"/>
        <v>1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0"/>
        <v>0.53550650374982045</v>
      </c>
      <c r="DG41" s="11">
        <f t="shared" ca="1" si="9"/>
        <v>39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0</v>
      </c>
      <c r="E42" s="96">
        <f ca="1">IF(OR($A$37="A",$A$37="C",$A$37="D"),$BK$34,IF($A$37="B",$BR$34,$CF$34))</f>
        <v>0</v>
      </c>
      <c r="F42" s="40" t="str">
        <f ca="1">IF(OR(A37="E",A37="G"),F40,)</f>
        <v>.</v>
      </c>
      <c r="G42" s="66">
        <f ca="1">IF(OR($A$37="A",$A$37="C",$A$37="D"),$BL$34,IF($A$37="B",$BS$34,$CG$34))</f>
        <v>8</v>
      </c>
      <c r="H42" s="40">
        <f ca="1">IF(OR(A37="E",A37="G"),H40,)</f>
        <v>0</v>
      </c>
      <c r="I42" s="97">
        <f ca="1">IF(OR($A$37="A",$A$37="C",$A$37="D"),$BM$34,IF($A$37="B",$BT$34,$CH$34))</f>
        <v>1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0</v>
      </c>
      <c r="P42" s="40" t="str">
        <f ca="1">IF(OR(K37="E",K37="G"),P40,)</f>
        <v>.</v>
      </c>
      <c r="Q42" s="66">
        <f ca="1">IF(OR($K$37="A",$K$37="C",$K$37="D"),$BL$35,IF($K$37="B",$BS$35,$CG$35))</f>
        <v>4</v>
      </c>
      <c r="R42" s="40">
        <f ca="1">IF(OR(K37="E",K37="G"),R40,)</f>
        <v>0</v>
      </c>
      <c r="S42" s="97">
        <f ca="1">IF(OR($K$37="A",$K$37="C",$K$37="D"),$BM$35,IF($K$37="B",$BT$35,$CH$35))</f>
        <v>0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IF(OR($K$37="A",$K$37="C",$K$37="D"),$BK$35,IF($K$37="B",$BR$35,$CF$35))</f>
        <v>0</v>
      </c>
      <c r="Z42" s="40" t="str">
        <f ca="1">IF(OR(U37="E",U37="G"),Z40,)</f>
        <v>.</v>
      </c>
      <c r="AA42" s="66">
        <f ca="1">IF(OR($U$37="A",$U$37="C",$U$37="D"),$BL$36,IF($U$37="B",$BS$36,$CG$36))</f>
        <v>1</v>
      </c>
      <c r="AB42" s="40">
        <f ca="1">IF(OR(U37="E",U37="G"),AB40,)</f>
        <v>0</v>
      </c>
      <c r="AC42" s="97">
        <f ca="1">IF(OR($U$37="A",$U$37="C",$U$37="D"),$BM$36,IF($U$37="B",$BT$36,$CH$36))</f>
        <v>5</v>
      </c>
      <c r="AD42" s="23"/>
      <c r="AG42" s="3" t="str">
        <f t="shared" ca="1" si="32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2</v>
      </c>
      <c r="AU42" s="6" t="str">
        <f t="shared" si="33"/>
        <v>×</v>
      </c>
      <c r="AV42" s="6">
        <f t="shared" ca="1" si="33"/>
        <v>8</v>
      </c>
      <c r="AW42" s="6" t="str">
        <f t="shared" si="33"/>
        <v>＝</v>
      </c>
      <c r="AX42" s="52">
        <f t="shared" ca="1" si="33"/>
        <v>16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2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8</v>
      </c>
      <c r="BH42" s="67"/>
      <c r="BI42" s="68"/>
      <c r="BJ42" s="69">
        <f t="shared" ca="1" si="41"/>
        <v>0</v>
      </c>
      <c r="BK42" s="69">
        <f t="shared" ca="1" si="42"/>
        <v>0</v>
      </c>
      <c r="BL42" s="69">
        <f t="shared" ca="1" si="43"/>
        <v>1</v>
      </c>
      <c r="BM42" s="70">
        <f t="shared" ca="1" si="44"/>
        <v>6</v>
      </c>
      <c r="BO42" s="71"/>
      <c r="BP42" s="69">
        <f t="shared" ca="1" si="45"/>
        <v>0</v>
      </c>
      <c r="BQ42" s="69">
        <f t="shared" ca="1" si="46"/>
        <v>0</v>
      </c>
      <c r="BR42" s="69">
        <f t="shared" ca="1" si="47"/>
        <v>0</v>
      </c>
      <c r="BS42" s="69">
        <f t="shared" ca="1" si="48"/>
        <v>0</v>
      </c>
      <c r="BT42" s="72"/>
      <c r="BV42" s="71">
        <f t="shared" ca="1" si="36"/>
        <v>0</v>
      </c>
      <c r="BW42" s="69">
        <f t="shared" ca="1" si="37"/>
        <v>0</v>
      </c>
      <c r="BX42" s="69">
        <f t="shared" ca="1" si="38"/>
        <v>0</v>
      </c>
      <c r="BY42" s="69">
        <f t="shared" ca="1" si="39"/>
        <v>0</v>
      </c>
      <c r="BZ42" s="73"/>
      <c r="CA42" s="72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1</v>
      </c>
      <c r="CH42" s="6">
        <f t="shared" ca="1" si="40"/>
        <v>6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0"/>
        <v>0.27478255606275681</v>
      </c>
      <c r="DG42" s="11">
        <f t="shared" ca="1" si="9"/>
        <v>71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0</v>
      </c>
      <c r="F43" s="39"/>
      <c r="G43" s="43" t="str">
        <f ca="1">IF(OR($A$37="A",$A$37="D"),$BS$34,IF($A$37="B","",IF($A$37="C",$BZ$34,"")))</f>
        <v/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0</v>
      </c>
      <c r="P43" s="39"/>
      <c r="Q43" s="43" t="str">
        <f ca="1">IF(OR($K$37="A",$K$37="D"),$BS$35,IF($K$37="B","",IF($K$37="C",$BZ$35,"")))</f>
        <v/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0</v>
      </c>
      <c r="Z43" s="39"/>
      <c r="AA43" s="43" t="str">
        <f ca="1">IF(OR($U$37="A",$U$37="D"),$BS$36,IF($U$37="B","",IF($U$37="C",$BZ$36,"")))</f>
        <v/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0"/>
        <v>0.72259238274254534</v>
      </c>
      <c r="DG43" s="11">
        <f t="shared" ca="1" si="9"/>
        <v>22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 t="str">
        <f ca="1">IF($A$37="A",$BV$34,IF(OR($A$37="B",$A$37="C",$A$37="D"),$CC$34,""))</f>
        <v/>
      </c>
      <c r="C44" s="88" t="str">
        <f ca="1">IF($A$37="A",$BW$34,IF(OR($A$37="B",$A$37="C",$A$37="D"),$CD$34,""))</f>
        <v/>
      </c>
      <c r="D44" s="88" t="str">
        <f ca="1">IF($A$37="A",$BX$34,IF(OR($A$37="B",$A$37="C",$A$37="D"),$CE$34,""))</f>
        <v/>
      </c>
      <c r="E44" s="98" t="str">
        <f ca="1">IF($A$37="A",$BY$34,IF(OR($A$37="B",$A$37="C",$A$37="D"),$CF$34,""))</f>
        <v/>
      </c>
      <c r="F44" s="39">
        <f ca="1">IF(A37="D",F40,)</f>
        <v>0</v>
      </c>
      <c r="G44" s="43" t="str">
        <f ca="1">IF($A$37="A","",IF(OR($A$37="B",$A$37="C",$A$37="D"),$CG$34,""))</f>
        <v/>
      </c>
      <c r="H44" s="39">
        <f ca="1">IF(A37="D",H40,)</f>
        <v>0</v>
      </c>
      <c r="I44" s="88" t="str">
        <f ca="1">IF($A$37="A","",IF(OR($A$37="B",$A$37="C",$A$37="D"),$CH$34,""))</f>
        <v/>
      </c>
      <c r="J44" s="23"/>
      <c r="K44" s="42"/>
      <c r="L44" s="88" t="str">
        <f ca="1">IF($K$37="A",$BV$35,IF(OR($K$37="B",$K$37="C",$K$37="D"),$CC$35,""))</f>
        <v/>
      </c>
      <c r="M44" s="88" t="str">
        <f ca="1">IF($K$37="A",$BW$35,IF(OR($K$37="B",$K$37="C",$K$37="D"),$CD$35,""))</f>
        <v/>
      </c>
      <c r="N44" s="88" t="str">
        <f ca="1">IF($K$37="A",$BX$35,IF(OR($K$37="B",$K$37="C",$K$37="D"),$CE$35,""))</f>
        <v/>
      </c>
      <c r="O44" s="98" t="str">
        <f ca="1">IF($K$37="A",$BY$35,IF(OR($K$37="B",$K$37="C",$K$37="D"),$CF$35,""))</f>
        <v/>
      </c>
      <c r="P44" s="39">
        <f ca="1">IF(K37="D",P40,)</f>
        <v>0</v>
      </c>
      <c r="Q44" s="43" t="str">
        <f ca="1">IF($K$37="A","",IF(OR($K$37="B",$K$37="C",$K$37="D"),$CG$35,""))</f>
        <v/>
      </c>
      <c r="R44" s="39">
        <f ca="1">IF(K37="D",R40,)</f>
        <v>0</v>
      </c>
      <c r="S44" s="88" t="str">
        <f ca="1">IF($K$37="A","",IF(OR($K$37="B",$K$37="C",$K$37="D"),$CH$35,""))</f>
        <v/>
      </c>
      <c r="T44" s="23"/>
      <c r="U44" s="42"/>
      <c r="V44" s="88" t="str">
        <f ca="1">IF($U$37="A",$BV$36,IF(OR($U$37="B",$U$37="C",$U$37="D"),$CC$36,""))</f>
        <v/>
      </c>
      <c r="W44" s="88" t="str">
        <f ca="1">IF($U$37="A",$BW$36,IF(OR($U$37="B",$U$37="C",$U$37="D"),$CD$36,""))</f>
        <v/>
      </c>
      <c r="X44" s="88" t="str">
        <f ca="1">IF($U$37="A",$BX$36,IF(OR($U$37="B",$U$37="C",$U$37="D"),$CE$36,""))</f>
        <v/>
      </c>
      <c r="Y44" s="98" t="str">
        <f ca="1">IF($U$37="A",$BY$36,IF(OR($U$37="B",$U$37="C",$U$37="D"),$CF$36,""))</f>
        <v/>
      </c>
      <c r="Z44" s="39">
        <f ca="1">IF(U37="D",Z40,)</f>
        <v>0</v>
      </c>
      <c r="AA44" s="43" t="str">
        <f ca="1">IF($U$37="A","",IF(OR($U$37="B",$U$37="C",$U$37="D"),$CG$36,""))</f>
        <v/>
      </c>
      <c r="AB44" s="39">
        <f ca="1">IF(U37="D",AB40,)</f>
        <v>0</v>
      </c>
      <c r="AC44" s="88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0"/>
        <v>0.90833093921483687</v>
      </c>
      <c r="DG44" s="11">
        <f t="shared" ca="1" si="9"/>
        <v>7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0"/>
        <v>0.24742221611805604</v>
      </c>
      <c r="DG45" s="11">
        <f t="shared" ca="1" si="9"/>
        <v>72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0"/>
        <v>0.16291279918316381</v>
      </c>
      <c r="DG46" s="11">
        <f t="shared" ca="1" si="9"/>
        <v>78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0"/>
        <v>0.88868170976012939</v>
      </c>
      <c r="DG47" s="11">
        <f t="shared" ca="1" si="9"/>
        <v>9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0.01×9＝</v>
      </c>
      <c r="C48" s="126"/>
      <c r="D48" s="126"/>
      <c r="E48" s="126"/>
      <c r="F48" s="126"/>
      <c r="G48" s="129">
        <f ca="1">G15</f>
        <v>0.09</v>
      </c>
      <c r="H48" s="129"/>
      <c r="I48" s="130"/>
      <c r="J48" s="22"/>
      <c r="K48" s="21"/>
      <c r="L48" s="125" t="str">
        <f ca="1">L15</f>
        <v>0.05×6＝</v>
      </c>
      <c r="M48" s="126"/>
      <c r="N48" s="126"/>
      <c r="O48" s="126"/>
      <c r="P48" s="126"/>
      <c r="Q48" s="129">
        <f ca="1">Q15</f>
        <v>0.3</v>
      </c>
      <c r="R48" s="129"/>
      <c r="S48" s="130"/>
      <c r="T48" s="22"/>
      <c r="U48" s="21"/>
      <c r="V48" s="125" t="str">
        <f ca="1">V15</f>
        <v>0.03×2＝</v>
      </c>
      <c r="W48" s="126"/>
      <c r="X48" s="126"/>
      <c r="Y48" s="126"/>
      <c r="Z48" s="126"/>
      <c r="AA48" s="129">
        <f ca="1">AA15</f>
        <v>0.06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0"/>
        <v>0.3871933089790397</v>
      </c>
      <c r="DG48" s="11">
        <f t="shared" ca="1" si="9"/>
        <v>53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0"/>
        <v>0.31799123406561869</v>
      </c>
      <c r="DG49" s="11">
        <f t="shared" ca="1" si="9"/>
        <v>61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0</v>
      </c>
      <c r="H50" s="30">
        <f ca="1">H17</f>
        <v>0</v>
      </c>
      <c r="I50" s="91">
        <f ca="1">I17</f>
        <v>1</v>
      </c>
      <c r="J50" s="23"/>
      <c r="K50" s="26"/>
      <c r="L50" s="99"/>
      <c r="M50" s="99"/>
      <c r="N50" s="89"/>
      <c r="O50" s="90">
        <f ca="1">O17</f>
        <v>0</v>
      </c>
      <c r="P50" s="30" t="str">
        <f ca="1">P17</f>
        <v>.</v>
      </c>
      <c r="Q50" s="31">
        <f ca="1">Q17</f>
        <v>0</v>
      </c>
      <c r="R50" s="30">
        <f ca="1">R17</f>
        <v>0</v>
      </c>
      <c r="S50" s="91">
        <f ca="1">S17</f>
        <v>5</v>
      </c>
      <c r="T50" s="23"/>
      <c r="U50" s="26"/>
      <c r="V50" s="99"/>
      <c r="W50" s="99"/>
      <c r="X50" s="89"/>
      <c r="Y50" s="90">
        <f ca="1">Y17</f>
        <v>0</v>
      </c>
      <c r="Z50" s="30" t="str">
        <f ca="1">Z17</f>
        <v>.</v>
      </c>
      <c r="AA50" s="31">
        <f ca="1">AA17</f>
        <v>0</v>
      </c>
      <c r="AB50" s="30">
        <f ca="1">AB17</f>
        <v>0</v>
      </c>
      <c r="AC50" s="91">
        <f ca="1">AC17</f>
        <v>3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0"/>
        <v>0.23120267933321237</v>
      </c>
      <c r="DG50" s="11">
        <f t="shared" ca="1" si="9"/>
        <v>74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0</v>
      </c>
      <c r="H51" s="38"/>
      <c r="I51" s="94">
        <f ca="1">I18</f>
        <v>9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0</v>
      </c>
      <c r="R51" s="38"/>
      <c r="S51" s="94">
        <f ca="1">S18</f>
        <v>6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0</v>
      </c>
      <c r="AB51" s="38"/>
      <c r="AC51" s="94">
        <f ca="1">AC18</f>
        <v>2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0"/>
        <v>0.37265547618582617</v>
      </c>
      <c r="DG51" s="11">
        <f t="shared" ca="1" si="9"/>
        <v>55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0</v>
      </c>
      <c r="F52" s="40" t="str">
        <f ca="1">IF(OR(A47="E",A47="G"),F50,)</f>
        <v>.</v>
      </c>
      <c r="G52" s="66">
        <f ca="1">IF(OR($A$47="A",$A$47="C",$A$47="D"),$BL$37,IF($A$47="B",$BS$37,$CG$37))</f>
        <v>0</v>
      </c>
      <c r="H52" s="40">
        <f ca="1">IF(OR(A47="E",A47="G"),H50,)</f>
        <v>0</v>
      </c>
      <c r="I52" s="97">
        <f ca="1">IF(OR($A$47="A",$A$47="C",$A$47="D"),$BM$37,IF($A$47="B",$BT$37,$CH$37))</f>
        <v>9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0</v>
      </c>
      <c r="P52" s="40" t="str">
        <f ca="1">IF(OR(K47="E",K47="G"),P50,)</f>
        <v>.</v>
      </c>
      <c r="Q52" s="66">
        <f ca="1">IF(OR($K$47="A",$K$47="C",$K$47="D"),$BL$38,IF($K$47="B",$BS$38,$CG$38))</f>
        <v>3</v>
      </c>
      <c r="R52" s="40">
        <f ca="1">IF(OR(K47="E",K47="G"),R50,)</f>
        <v>0</v>
      </c>
      <c r="S52" s="97">
        <f ca="1">IF(OR($K$47="A",$K$47="C",$K$47="D"),$BM$38,IF($K$47="B",$BT$38,$CH$38))</f>
        <v>0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0</v>
      </c>
      <c r="Y52" s="96">
        <f ca="1">IF(OR($U$47="A",$U$47="C",$U$47="D"),$BK$39,IF($U$47="B",$BR$39,$CF$39))</f>
        <v>0</v>
      </c>
      <c r="Z52" s="40" t="str">
        <f ca="1">IF(OR(U47="E",U47="G"),Z50,)</f>
        <v>.</v>
      </c>
      <c r="AA52" s="66">
        <f ca="1">IF(OR($U$47="A",$U$47="C",$U$47="D"),$BL$39,IF($U$47="B",$BS$39,$CG$39))</f>
        <v>0</v>
      </c>
      <c r="AB52" s="40">
        <f ca="1">IF(OR(U47="E",U47="G"),AB50,)</f>
        <v>0</v>
      </c>
      <c r="AC52" s="97">
        <f ca="1">IF(OR($U$47="A",$U$47="C",$U$47="D"),$BM$39,IF($U$47="B",$BT$39,$CH$39))</f>
        <v>6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E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0"/>
        <v>0.65542267252308561</v>
      </c>
      <c r="DG52" s="11">
        <f t="shared" ca="1" si="9"/>
        <v>28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0</v>
      </c>
      <c r="O53" s="98">
        <f ca="1">IF(OR($K$47="A",$K$47="D"),$BR$38,IF(OR($K$47="B",$K$47="C"),$BY$38,$CM$38))</f>
        <v>0</v>
      </c>
      <c r="P53" s="39"/>
      <c r="Q53" s="43" t="str">
        <f ca="1">IF(OR($K$47="A",$K$47="D"),$BS$38,IF($K$47="B","",IF($K$47="C",$BZ$38,"")))</f>
        <v/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0</v>
      </c>
      <c r="Y53" s="98">
        <f ca="1">IF(OR($U$47="A",$U$47="D"),$BR$39,IF(OR($U$47="B",$U$47="C"),$BY$39,$CM$39))</f>
        <v>0</v>
      </c>
      <c r="Z53" s="39"/>
      <c r="AA53" s="43" t="str">
        <f ca="1">IF(OR($U$47="A",$U$47="D"),$BS$39,IF($U$47="B","",IF($U$47="C",$BZ$39,"")))</f>
        <v/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0"/>
        <v>0.49115350028663551</v>
      </c>
      <c r="DG53" s="11">
        <f t="shared" ca="1" si="9"/>
        <v>46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 t="str">
        <f ca="1">IF($K$47="A",$BV$38,IF(OR($K$47="B",$K$47="C",$K$47="D"),$CC$38,""))</f>
        <v/>
      </c>
      <c r="M54" s="88" t="str">
        <f ca="1">IF($K$47="A",$BW$38,IF(OR($K$47="B",$K$47="C",$K$47="D"),$CD$38,""))</f>
        <v/>
      </c>
      <c r="N54" s="88" t="str">
        <f ca="1">IF($K$47="A",$BX$38,IF(OR($K$47="B",$K$47="C",$K$47="D"),$CE$38,""))</f>
        <v/>
      </c>
      <c r="O54" s="98" t="str">
        <f ca="1">IF($K$47="A",$BY$38,IF(OR($K$47="B",$K$47="C",$K$47="D"),$CF$38,""))</f>
        <v/>
      </c>
      <c r="P54" s="39">
        <f ca="1">IF(K47="D",P50,)</f>
        <v>0</v>
      </c>
      <c r="Q54" s="43" t="str">
        <f ca="1">IF($K$47="A","",IF(OR($K$47="B",$K$47="C",$K$47="D"),$CG$38,""))</f>
        <v/>
      </c>
      <c r="R54" s="39">
        <f ca="1">IF(K47="D",R50,)</f>
        <v>0</v>
      </c>
      <c r="S54" s="88" t="str">
        <f ca="1">IF($K$47="A","",IF(OR($K$47="B",$K$47="C",$K$47="D"),$CH$38,""))</f>
        <v/>
      </c>
      <c r="T54" s="23"/>
      <c r="U54" s="42"/>
      <c r="V54" s="88" t="str">
        <f ca="1">IF($U$47="A",$BV$39,IF(OR($U$47="B",$U$47="C",$U$47="D"),$CC$39,""))</f>
        <v/>
      </c>
      <c r="W54" s="88" t="str">
        <f ca="1">IF($U$47="A",$BW$39,IF(OR($U$47="B",$U$47="C",$U$47="D"),$CD$39,""))</f>
        <v/>
      </c>
      <c r="X54" s="88" t="str">
        <f ca="1">IF($U$47="A",$BX$39,IF(OR($U$47="B",$U$47="C",$U$47="D"),$CE$39,""))</f>
        <v/>
      </c>
      <c r="Y54" s="98" t="str">
        <f ca="1">IF($U$47="A",$BY$39,IF(OR($U$47="B",$U$47="C",$U$47="D"),$CF$39,""))</f>
        <v/>
      </c>
      <c r="Z54" s="39">
        <f ca="1">IF(U47="D",Z50,)</f>
        <v>0</v>
      </c>
      <c r="AA54" s="43" t="str">
        <f ca="1">IF($U$47="A","",IF(OR($U$47="B",$U$47="C",$U$47="D"),$CG$39,""))</f>
        <v/>
      </c>
      <c r="AB54" s="39">
        <f ca="1">IF(U47="D",AB50,)</f>
        <v>0</v>
      </c>
      <c r="AC54" s="88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0"/>
        <v>0.33678565228642554</v>
      </c>
      <c r="DG54" s="11">
        <f t="shared" ca="1" si="9"/>
        <v>59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0"/>
        <v>0.67884117394193721</v>
      </c>
      <c r="DG55" s="11">
        <f t="shared" ca="1" si="9"/>
        <v>26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0"/>
        <v>0.63069401537372716</v>
      </c>
      <c r="DG56" s="11">
        <f t="shared" ca="1" si="9"/>
        <v>29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E</v>
      </c>
      <c r="AO57" s="105">
        <f t="shared" ref="AO57:AO65" ca="1" si="49">AQ1</f>
        <v>2</v>
      </c>
      <c r="AP57" s="111" t="str">
        <f ca="1">A37</f>
        <v>E</v>
      </c>
      <c r="AQ57" s="104">
        <f t="shared" ref="AQ57:AQ65" ca="1" si="50">AQ1</f>
        <v>2</v>
      </c>
      <c r="AR57" s="104" t="str">
        <f ca="1">IF(AND(AP57="D",AQ57=1),I44,IF(AND(AP57="D",AQ57=2),G44,""))</f>
        <v/>
      </c>
      <c r="AS57" s="105" t="str">
        <f ca="1">IF(AND(AP57="D",AQ57=2),I44,"")</f>
        <v/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0"/>
        <v>0.69748384215354531</v>
      </c>
      <c r="DG57" s="11">
        <f t="shared" ca="1" si="9"/>
        <v>24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0.05×3＝</v>
      </c>
      <c r="C58" s="126"/>
      <c r="D58" s="126"/>
      <c r="E58" s="126"/>
      <c r="F58" s="126"/>
      <c r="G58" s="129">
        <f ca="1">G25</f>
        <v>0.15</v>
      </c>
      <c r="H58" s="129"/>
      <c r="I58" s="130"/>
      <c r="J58" s="22"/>
      <c r="K58" s="21"/>
      <c r="L58" s="125" t="str">
        <f ca="1">L25</f>
        <v>0.09×9＝</v>
      </c>
      <c r="M58" s="126"/>
      <c r="N58" s="126"/>
      <c r="O58" s="126"/>
      <c r="P58" s="126"/>
      <c r="Q58" s="129">
        <f ca="1">Q25</f>
        <v>0.81</v>
      </c>
      <c r="R58" s="129"/>
      <c r="S58" s="130"/>
      <c r="T58" s="22"/>
      <c r="U58" s="21"/>
      <c r="V58" s="125" t="str">
        <f ca="1">V25</f>
        <v>0.02×8＝</v>
      </c>
      <c r="W58" s="126"/>
      <c r="X58" s="126"/>
      <c r="Y58" s="126"/>
      <c r="Z58" s="126"/>
      <c r="AA58" s="129">
        <f ca="1">AA25</f>
        <v>0.16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haru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E</v>
      </c>
      <c r="AO58" s="107">
        <f t="shared" ca="1" si="49"/>
        <v>2</v>
      </c>
      <c r="AP58" s="106" t="str">
        <f ca="1">K37</f>
        <v>E</v>
      </c>
      <c r="AQ58" s="85">
        <f t="shared" ca="1" si="50"/>
        <v>2</v>
      </c>
      <c r="AR58" s="85" t="str">
        <f ca="1">IF(AND(AP58="D",AQ58=1),S44,IF(AND(AP58="D",AQ58=2),Q44,""))</f>
        <v/>
      </c>
      <c r="AS58" s="107" t="str">
        <f ca="1">IF(AND(AP58="D",AQ58=2),S44,"")</f>
        <v/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0"/>
        <v>0.31426443123264214</v>
      </c>
      <c r="DG58" s="11">
        <f t="shared" ca="1" si="9"/>
        <v>62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E</v>
      </c>
      <c r="AO59" s="107">
        <f t="shared" ca="1" si="49"/>
        <v>2</v>
      </c>
      <c r="AP59" s="106" t="str">
        <f ca="1">U37</f>
        <v>E</v>
      </c>
      <c r="AQ59" s="85">
        <f t="shared" ca="1" si="50"/>
        <v>2</v>
      </c>
      <c r="AR59" s="85" t="str">
        <f ca="1">IF(AND(AP59="D",AQ59=1),AC44,IF(AND(AP59="D",AQ59=2),AA44,""))</f>
        <v/>
      </c>
      <c r="AS59" s="107" t="str">
        <f ca="1">IF(AND(AP59="D",AQ59=2),AC44,"")</f>
        <v/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0"/>
        <v>0.90554304074628078</v>
      </c>
      <c r="DG59" s="11">
        <f t="shared" ca="1" si="9"/>
        <v>8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t="shared" ref="E60:I61" ca="1" si="51">E27</f>
        <v>0</v>
      </c>
      <c r="F60" s="30" t="str">
        <f ca="1">F27</f>
        <v>.</v>
      </c>
      <c r="G60" s="31">
        <f t="shared" ca="1" si="51"/>
        <v>0</v>
      </c>
      <c r="H60" s="30">
        <f ca="1">H27</f>
        <v>0</v>
      </c>
      <c r="I60" s="91">
        <f t="shared" ca="1" si="51"/>
        <v>5</v>
      </c>
      <c r="J60" s="23"/>
      <c r="K60" s="26"/>
      <c r="L60" s="99"/>
      <c r="M60" s="99"/>
      <c r="N60" s="89"/>
      <c r="O60" s="90">
        <f t="shared" ref="O60:S61" ca="1" si="52">O27</f>
        <v>0</v>
      </c>
      <c r="P60" s="30" t="str">
        <f ca="1">P27</f>
        <v>.</v>
      </c>
      <c r="Q60" s="31">
        <f t="shared" ca="1" si="52"/>
        <v>0</v>
      </c>
      <c r="R60" s="30">
        <f ca="1">R27</f>
        <v>0</v>
      </c>
      <c r="S60" s="91">
        <f t="shared" ca="1" si="52"/>
        <v>9</v>
      </c>
      <c r="T60" s="23"/>
      <c r="U60" s="26"/>
      <c r="V60" s="99"/>
      <c r="W60" s="99"/>
      <c r="X60" s="89"/>
      <c r="Y60" s="90">
        <f t="shared" ref="Y60:AC61" ca="1" si="53">Y27</f>
        <v>0</v>
      </c>
      <c r="Z60" s="30" t="str">
        <f ca="1">Z27</f>
        <v>.</v>
      </c>
      <c r="AA60" s="31">
        <f t="shared" ca="1" si="53"/>
        <v>0</v>
      </c>
      <c r="AB60" s="30">
        <f ca="1">AB27</f>
        <v>0</v>
      </c>
      <c r="AC60" s="91">
        <f t="shared" ca="1" si="53"/>
        <v>2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E</v>
      </c>
      <c r="AO60" s="107">
        <f t="shared" ca="1" si="49"/>
        <v>2</v>
      </c>
      <c r="AP60" s="106" t="str">
        <f ca="1">A47</f>
        <v>E</v>
      </c>
      <c r="AQ60" s="85">
        <f t="shared" ca="1" si="50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0"/>
        <v>0.35333673093425655</v>
      </c>
      <c r="DG60" s="11">
        <f t="shared" ca="1" si="9"/>
        <v>58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 t="shared" si="51"/>
        <v>0</v>
      </c>
      <c r="F61" s="36"/>
      <c r="G61" s="37">
        <f t="shared" ca="1" si="51"/>
        <v>0</v>
      </c>
      <c r="H61" s="38"/>
      <c r="I61" s="94">
        <f t="shared" ca="1" si="51"/>
        <v>3</v>
      </c>
      <c r="J61" s="23"/>
      <c r="K61" s="26"/>
      <c r="L61" s="100"/>
      <c r="M61" s="100"/>
      <c r="N61" s="92" t="str">
        <f>$N$28</f>
        <v>×</v>
      </c>
      <c r="O61" s="93">
        <f t="shared" si="52"/>
        <v>0</v>
      </c>
      <c r="P61" s="36"/>
      <c r="Q61" s="37">
        <f t="shared" ca="1" si="52"/>
        <v>0</v>
      </c>
      <c r="R61" s="38"/>
      <c r="S61" s="94">
        <f t="shared" ca="1" si="52"/>
        <v>9</v>
      </c>
      <c r="T61" s="23"/>
      <c r="U61" s="26"/>
      <c r="V61" s="100"/>
      <c r="W61" s="100"/>
      <c r="X61" s="92" t="str">
        <f>$X$28</f>
        <v>×</v>
      </c>
      <c r="Y61" s="93">
        <f t="shared" si="53"/>
        <v>0</v>
      </c>
      <c r="Z61" s="36"/>
      <c r="AA61" s="37">
        <f t="shared" ca="1" si="53"/>
        <v>0</v>
      </c>
      <c r="AB61" s="38"/>
      <c r="AC61" s="94">
        <f t="shared" ca="1" si="53"/>
        <v>8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haru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E</v>
      </c>
      <c r="AO61" s="107">
        <f t="shared" ca="1" si="49"/>
        <v>2</v>
      </c>
      <c r="AP61" s="106" t="str">
        <f ca="1">K47</f>
        <v>E</v>
      </c>
      <c r="AQ61" s="85">
        <f t="shared" ca="1" si="50"/>
        <v>2</v>
      </c>
      <c r="AR61" s="85" t="str">
        <f ca="1">IF(AND(AP61="D",AQ61=1),S54,IF(AND(AP61="D",AQ61=2),Q54,""))</f>
        <v/>
      </c>
      <c r="AS61" s="107" t="str">
        <f ca="1">IF(AND(AP61="D",AQ61=2),S54,"")</f>
        <v/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0"/>
        <v>0.85496680734331565</v>
      </c>
      <c r="DG61" s="11">
        <f t="shared" ca="1" si="9"/>
        <v>14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0</v>
      </c>
      <c r="F62" s="40" t="str">
        <f ca="1">IF(OR(A57="E",A57="G"),F60,)</f>
        <v>.</v>
      </c>
      <c r="G62" s="66">
        <f ca="1">IF(OR($A$57="A",$A$57="C",$A$57="D"),$BL$40,IF($A$57="B",$BS$40,$CG$40))</f>
        <v>1</v>
      </c>
      <c r="H62" s="40">
        <f ca="1">IF(OR(A57="E",A57="G"),H60,)</f>
        <v>0</v>
      </c>
      <c r="I62" s="97">
        <f ca="1">IF(OR($A$57="A",$A$57="C",$A$57="D"),$BM$40,IF($A$57="B",$BT$40,$CH$40))</f>
        <v>5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0</v>
      </c>
      <c r="O62" s="96">
        <f ca="1">IF(OR($K$57="A",$K$57="C",$K$57="D"),$BK$41,IF($K$57="B",$BR$41,$CF$41))</f>
        <v>0</v>
      </c>
      <c r="P62" s="40" t="str">
        <f ca="1">IF(OR(K57="E",K57="G"),P60,)</f>
        <v>.</v>
      </c>
      <c r="Q62" s="66">
        <f ca="1">IF(OR($K$57="A",$K$57="C",$K$57="D"),$BL$41,IF($K$57="B",$BS$41,$CG$41))</f>
        <v>8</v>
      </c>
      <c r="R62" s="40">
        <f ca="1">IF(OR(K57="E",K57="G"),R60,)</f>
        <v>0</v>
      </c>
      <c r="S62" s="97">
        <f ca="1">IF(OR($K$57="A",$K$57="C",$K$57="D"),$BM$41,IF($K$57="B",$BT$41,$CH$41))</f>
        <v>1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0</v>
      </c>
      <c r="Z62" s="40" t="str">
        <f ca="1">IF(OR(U57="E",U57="G"),Z60,)</f>
        <v>.</v>
      </c>
      <c r="AA62" s="66">
        <f ca="1">IF(OR($U$57="A",$U$57="C",$U$57="D"),$BL$42,IF($U$57="B",$BS$42,$CG$42))</f>
        <v>1</v>
      </c>
      <c r="AB62" s="40">
        <f ca="1">IF(OR(U57="E",U57="G"),AB60,)</f>
        <v>0</v>
      </c>
      <c r="AC62" s="97">
        <f ca="1">IF(OR($U$57="A",$U$57="C",$U$57="D"),$BM$42,IF($U$57="B",$BT$42,$CH$42))</f>
        <v>6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E</v>
      </c>
      <c r="AO62" s="107">
        <f t="shared" ca="1" si="49"/>
        <v>2</v>
      </c>
      <c r="AP62" s="106" t="str">
        <f ca="1">U47</f>
        <v>E</v>
      </c>
      <c r="AQ62" s="85">
        <f t="shared" ca="1" si="50"/>
        <v>2</v>
      </c>
      <c r="AR62" s="85" t="str">
        <f ca="1">IF(AND(AP62="D",AQ62=1),AC54,IF(AND(AP62="D",AQ62=2),AA54,""))</f>
        <v/>
      </c>
      <c r="AS62" s="107" t="str">
        <f ca="1">IF(AND(AP62="D",AQ62=2),AC54,"")</f>
        <v/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0"/>
        <v>0.31265410074198274</v>
      </c>
      <c r="DG62" s="11">
        <f t="shared" ca="1" si="9"/>
        <v>64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0</v>
      </c>
      <c r="F63" s="39"/>
      <c r="G63" s="43" t="str">
        <f ca="1">IF(OR($A$57="A",$A$57="D"),$BS$40,IF($A$57="B","",IF($A$57="C",$BZ$40,"")))</f>
        <v/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0</v>
      </c>
      <c r="O63" s="98">
        <f ca="1">IF(OR($K$57="A",$K$57="D"),$BR$41,IF(OR($K$57="B",$K$57="C"),$BY$41,$CM$41))</f>
        <v>0</v>
      </c>
      <c r="P63" s="39"/>
      <c r="Q63" s="43" t="str">
        <f ca="1">IF(OR($K$57="A",$K$57="D"),$BS$41,IF($K$57="B","",IF($K$57="C",$BZ$41,"")))</f>
        <v/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0</v>
      </c>
      <c r="Z63" s="39"/>
      <c r="AA63" s="43" t="str">
        <f ca="1">IF(OR($U$57="A",$U$57="D"),$BS$42,IF($U$57="B","",IF($U$57="C",$BZ$42,"")))</f>
        <v/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E</v>
      </c>
      <c r="AO63" s="107">
        <f t="shared" ca="1" si="49"/>
        <v>2</v>
      </c>
      <c r="AP63" s="106" t="str">
        <f ca="1">A57</f>
        <v>E</v>
      </c>
      <c r="AQ63" s="85">
        <f t="shared" ca="1" si="50"/>
        <v>2</v>
      </c>
      <c r="AR63" s="85" t="str">
        <f ca="1">IF(AND(AP63="D",AQ63=1),I64,IF(AND(AP63="D",AQ63=2),G64,""))</f>
        <v/>
      </c>
      <c r="AS63" s="107" t="str">
        <f ca="1">IF(AND(AP63="D",AQ63=2),I64,"")</f>
        <v/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0"/>
        <v>0.42086762684640711</v>
      </c>
      <c r="DG63" s="11">
        <f t="shared" ca="1" si="9"/>
        <v>52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 t="str">
        <f ca="1">IF($A$57="A",$BV$40,IF(OR($A$57="B",$A$57="C",$A$57="D"),$CC$40,""))</f>
        <v/>
      </c>
      <c r="C64" s="88" t="str">
        <f ca="1">IF($A$57="A",$BW$40,IF(OR($A$57="B",$A$57="C",$A$57="D"),$CD$40,""))</f>
        <v/>
      </c>
      <c r="D64" s="88" t="str">
        <f ca="1">IF($A$57="A",$BX$40,IF(OR($A$57="B",$A$57="C",$A$57="D"),$CE$40,""))</f>
        <v/>
      </c>
      <c r="E64" s="98" t="str">
        <f ca="1">IF($A$57="A",$BY$40,IF(OR($A$57="B",$A$57="C",$A$57="D"),$CF$40,""))</f>
        <v/>
      </c>
      <c r="F64" s="39">
        <f ca="1">IF(A57="D",F60,)</f>
        <v>0</v>
      </c>
      <c r="G64" s="43" t="str">
        <f ca="1">IF($A$57="A","",IF(OR($A$57="B",$A$57="C",$A$57="D"),$CG$40,""))</f>
        <v/>
      </c>
      <c r="H64" s="39">
        <f ca="1">IF(A57="D",H60,)</f>
        <v>0</v>
      </c>
      <c r="I64" s="88" t="str">
        <f ca="1">IF($A$57="A","",IF(OR($A$57="B",$A$57="C",$A$57="D"),$CH$40,""))</f>
        <v/>
      </c>
      <c r="J64" s="23"/>
      <c r="K64" s="42"/>
      <c r="L64" s="88" t="str">
        <f ca="1">IF($K$57="A",$BV$41,IF(OR($K$57="B",$K$57="C",$K$57="D"),$CC$41,""))</f>
        <v/>
      </c>
      <c r="M64" s="88" t="str">
        <f ca="1">IF($K$57="A",$BW$41,IF(OR($K$57="B",$K$57="C",$K$57="D"),$CD$41,""))</f>
        <v/>
      </c>
      <c r="N64" s="88" t="str">
        <f ca="1">IF($K$57="A",$BX$41,IF(OR($K$57="B",$K$57="C",$K$57="D"),$CE$41,""))</f>
        <v/>
      </c>
      <c r="O64" s="98" t="str">
        <f ca="1">IF($K$57="A",$BY$41,IF(OR($K$57="B",$K$57="C",$K$57="D"),$CF$41,""))</f>
        <v/>
      </c>
      <c r="P64" s="39">
        <f ca="1">IF(K57="D",P60,)</f>
        <v>0</v>
      </c>
      <c r="Q64" s="43" t="str">
        <f ca="1">IF($K$57="A","",IF(OR($K$57="B",$K$57="C",$K$57="D"),$CG$41,""))</f>
        <v/>
      </c>
      <c r="R64" s="39">
        <f ca="1">IF(K57="D",R60,)</f>
        <v>0</v>
      </c>
      <c r="S64" s="88" t="str">
        <f ca="1">IF($K$57="A","",IF(OR($K$57="B",$K$57="C",$K$57="D"),$CH$41,""))</f>
        <v/>
      </c>
      <c r="T64" s="23"/>
      <c r="U64" s="42"/>
      <c r="V64" s="88" t="str">
        <f ca="1">IF($U$57="A",$BV$42,IF(OR($U$57="B",$U$57="C",$U$57="D"),$CC$42,""))</f>
        <v/>
      </c>
      <c r="W64" s="88" t="str">
        <f ca="1">IF($U$57="A",$BW$42,IF(OR($U$57="B",$U$57="C",$U$57="D"),$CD$42,""))</f>
        <v/>
      </c>
      <c r="X64" s="88" t="str">
        <f ca="1">IF($U$57="A",$BX$42,IF(OR($U$57="B",$U$57="C",$U$57="D"),$CE$42,""))</f>
        <v/>
      </c>
      <c r="Y64" s="98" t="str">
        <f ca="1">IF($U$57="A",$BY$42,IF(OR($U$57="B",$U$57="C",$U$57="D"),$CF$42,""))</f>
        <v/>
      </c>
      <c r="Z64" s="39">
        <f ca="1">IF(U57="D",Z60,)</f>
        <v>0</v>
      </c>
      <c r="AA64" s="43" t="str">
        <f ca="1">IF($U$57="A","",IF(OR($U$57="B",$U$57="C",$U$57="D"),$CG$42,""))</f>
        <v/>
      </c>
      <c r="AB64" s="39">
        <f ca="1">IF(U57="D",AB60,)</f>
        <v>0</v>
      </c>
      <c r="AC64" s="88" t="str">
        <f ca="1">IF($U$57="A","",IF(OR($U$57="B",$U$57="C",$U$57="D"),$CH$42,""))</f>
        <v/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E</v>
      </c>
      <c r="AO64" s="107">
        <f t="shared" ca="1" si="49"/>
        <v>2</v>
      </c>
      <c r="AP64" s="106" t="str">
        <f ca="1">K57</f>
        <v>E</v>
      </c>
      <c r="AQ64" s="85">
        <f t="shared" ca="1" si="50"/>
        <v>2</v>
      </c>
      <c r="AR64" s="85" t="str">
        <f ca="1">IF(AND(AP64="D",AQ64=1),S64,IF(AND(AP64="D",AQ64=2),Q64,""))</f>
        <v/>
      </c>
      <c r="AS64" s="107" t="str">
        <f ca="1">IF(AND(AP64="D",AQ64=2),S64,"")</f>
        <v/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0"/>
        <v>0.47706334587447585</v>
      </c>
      <c r="DG64" s="11">
        <f t="shared" ca="1" si="9"/>
        <v>47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E</v>
      </c>
      <c r="AO65" s="110">
        <f t="shared" ca="1" si="49"/>
        <v>2</v>
      </c>
      <c r="AP65" s="108" t="str">
        <f ca="1">U57</f>
        <v>E</v>
      </c>
      <c r="AQ65" s="109">
        <f t="shared" ca="1" si="50"/>
        <v>2</v>
      </c>
      <c r="AR65" s="109" t="str">
        <f ca="1">IF(AND(AP65="D",AQ65=1),AC64,IF(AND(AP65="D",AQ65=2),AA64,""))</f>
        <v/>
      </c>
      <c r="AS65" s="110" t="str">
        <f ca="1">IF(AND(AP65="D",AQ65=2),AC64,"")</f>
        <v/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0"/>
        <v>2.1255818764854606E-2</v>
      </c>
      <c r="DG65" s="11">
        <f t="shared" ref="DG65:DG90" ca="1" si="54">RANK(DF65,$DF$1:$DF$100,)</f>
        <v>89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0.12076525058365173</v>
      </c>
      <c r="DG66" s="11">
        <f t="shared" ca="1" si="54"/>
        <v>80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0.76460910644394875</v>
      </c>
      <c r="DG67" s="11">
        <f t="shared" ca="1" si="54"/>
        <v>17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2.6687193090245476E-2</v>
      </c>
      <c r="DG68" s="11">
        <f t="shared" ca="1" si="54"/>
        <v>87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0.35966171027817939</v>
      </c>
      <c r="DG69" s="11">
        <f t="shared" ca="1" si="54"/>
        <v>57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0.11184652142057372</v>
      </c>
      <c r="DG70" s="11">
        <f t="shared" ca="1" si="54"/>
        <v>81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0.52728388484954447</v>
      </c>
      <c r="DG71" s="11">
        <f t="shared" ca="1" si="54"/>
        <v>40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0.5013803247865114</v>
      </c>
      <c r="DG72" s="11">
        <f t="shared" ca="1" si="54"/>
        <v>43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2.3138289000887768E-2</v>
      </c>
      <c r="DG73" s="11">
        <f t="shared" ca="1" si="54"/>
        <v>88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0.54012039842692827</v>
      </c>
      <c r="DG74" s="11">
        <f t="shared" ca="1" si="54"/>
        <v>37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0.99498898801867153</v>
      </c>
      <c r="DG75" s="11">
        <f t="shared" ca="1" si="54"/>
        <v>2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0.167690583998228</v>
      </c>
      <c r="DG76" s="11">
        <f t="shared" ca="1" si="54"/>
        <v>77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0.30435395342866922</v>
      </c>
      <c r="DG77" s="11">
        <f t="shared" ca="1" si="54"/>
        <v>65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0.95142496392620102</v>
      </c>
      <c r="DG78" s="11">
        <f t="shared" ca="1" si="54"/>
        <v>4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0.59687453675362012</v>
      </c>
      <c r="DG79" s="11">
        <f t="shared" ca="1" si="54"/>
        <v>31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0.28718708911457913</v>
      </c>
      <c r="DG80" s="11">
        <f t="shared" ca="1" si="54"/>
        <v>67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0.31350337437348186</v>
      </c>
      <c r="DG81" s="11">
        <f t="shared" ca="1" si="54"/>
        <v>63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0.495636197391085</v>
      </c>
      <c r="DG82" s="11">
        <f t="shared" ca="1" si="54"/>
        <v>45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0.54444299086823289</v>
      </c>
      <c r="DG83" s="11">
        <f t="shared" ca="1" si="54"/>
        <v>36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0.69508127523596752</v>
      </c>
      <c r="DG84" s="11">
        <f t="shared" ca="1" si="54"/>
        <v>25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0.18704292551036339</v>
      </c>
      <c r="DG85" s="11">
        <f t="shared" ca="1" si="54"/>
        <v>76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0.5675613680080962</v>
      </c>
      <c r="DG86" s="11">
        <f t="shared" ca="1" si="54"/>
        <v>32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8.7822164117260848E-2</v>
      </c>
      <c r="DG87" s="11">
        <f t="shared" ca="1" si="54"/>
        <v>83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3.5667826003192404E-2</v>
      </c>
      <c r="DG88" s="11">
        <f t="shared" ca="1" si="54"/>
        <v>84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0.43050407381125311</v>
      </c>
      <c r="DG89" s="11">
        <f t="shared" ca="1" si="54"/>
        <v>51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0.27819995706695633</v>
      </c>
      <c r="DG90" s="11">
        <f t="shared" ca="1" si="54"/>
        <v>70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Ncm3ob/cgerjEcKUeSDkrijD20M2fpEHbfMrG2mXb9I6cms+hO9XexF9n9ymuv6sv9UxGcczxiLXBnrRs03UWQ==" saltValue="VSDY7mZWCWv2LYmY6S4piQ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7229" priority="1774">
      <formula>B11=0</formula>
    </cfRule>
    <cfRule type="expression" dxfId="7228" priority="1767">
      <formula>A4="A"</formula>
    </cfRule>
    <cfRule type="expression" dxfId="7227" priority="1766">
      <formula>AND(A4="A",B11=0)</formula>
    </cfRule>
  </conditionalFormatting>
  <conditionalFormatting sqref="B21">
    <cfRule type="expression" dxfId="7226" priority="1612">
      <formula>AND(A14="A",B21=0)</formula>
    </cfRule>
    <cfRule type="expression" dxfId="7225" priority="1613">
      <formula>A14="A"</formula>
    </cfRule>
    <cfRule type="expression" dxfId="7224" priority="1620">
      <formula>B21=0</formula>
    </cfRule>
  </conditionalFormatting>
  <conditionalFormatting sqref="B31">
    <cfRule type="expression" dxfId="7223" priority="1528">
      <formula>A24="A"</formula>
    </cfRule>
    <cfRule type="expression" dxfId="7222" priority="1535">
      <formula>B31=0</formula>
    </cfRule>
    <cfRule type="expression" dxfId="7221" priority="1527">
      <formula>AND(A24="A",B31=0)</formula>
    </cfRule>
  </conditionalFormatting>
  <conditionalFormatting sqref="B42">
    <cfRule type="expression" dxfId="7220" priority="1745">
      <formula>A37="F"</formula>
    </cfRule>
    <cfRule type="expression" dxfId="7219" priority="1726">
      <formula>AND(A37="F",B42=0)</formula>
    </cfRule>
    <cfRule type="expression" dxfId="7218" priority="1704">
      <formula>AND(A37="G",B42=0)</formula>
    </cfRule>
    <cfRule type="expression" dxfId="7217" priority="1700">
      <formula>A37="E"</formula>
    </cfRule>
  </conditionalFormatting>
  <conditionalFormatting sqref="B42:B45">
    <cfRule type="expression" dxfId="7216" priority="1759">
      <formula>B42=0</formula>
    </cfRule>
  </conditionalFormatting>
  <conditionalFormatting sqref="B43">
    <cfRule type="expression" dxfId="7215" priority="1749">
      <formula>OR(A37="B",A37="C")</formula>
    </cfRule>
    <cfRule type="expression" dxfId="7214" priority="1727">
      <formula>A37="D"</formula>
    </cfRule>
    <cfRule type="expression" dxfId="7213" priority="1711">
      <formula>AND(OR(A37="B",A37="C"),B43=0)</formula>
    </cfRule>
  </conditionalFormatting>
  <conditionalFormatting sqref="B44">
    <cfRule type="expression" dxfId="7212" priority="1740">
      <formula>A37="A"</formula>
    </cfRule>
    <cfRule type="expression" dxfId="7211" priority="1714">
      <formula>AND(A37="A",B44=0)</formula>
    </cfRule>
  </conditionalFormatting>
  <conditionalFormatting sqref="B52">
    <cfRule type="expression" dxfId="7210" priority="1230">
      <formula>AND(A47="G",B52=0)</formula>
    </cfRule>
    <cfRule type="expression" dxfId="7209" priority="1226">
      <formula>A47="E"</formula>
    </cfRule>
    <cfRule type="expression" dxfId="7208" priority="1271">
      <formula>A47="F"</formula>
    </cfRule>
    <cfRule type="expression" dxfId="7207" priority="1252">
      <formula>AND(A47="F",B52=0)</formula>
    </cfRule>
  </conditionalFormatting>
  <conditionalFormatting sqref="B52:B55">
    <cfRule type="expression" dxfId="7206" priority="1285">
      <formula>B52=0</formula>
    </cfRule>
  </conditionalFormatting>
  <conditionalFormatting sqref="B53">
    <cfRule type="expression" dxfId="7205" priority="1275">
      <formula>OR(A47="B",A47="C")</formula>
    </cfRule>
    <cfRule type="expression" dxfId="7204" priority="1237">
      <formula>AND(OR(A47="B",A47="C"),B53=0)</formula>
    </cfRule>
    <cfRule type="expression" dxfId="7203" priority="1253">
      <formula>A47="D"</formula>
    </cfRule>
  </conditionalFormatting>
  <conditionalFormatting sqref="B54">
    <cfRule type="expression" dxfId="7202" priority="1266">
      <formula>A47="A"</formula>
    </cfRule>
    <cfRule type="expression" dxfId="7201" priority="1240">
      <formula>AND(A47="A",B54=0)</formula>
    </cfRule>
  </conditionalFormatting>
  <conditionalFormatting sqref="B62">
    <cfRule type="expression" dxfId="7200" priority="1037">
      <formula>A57="F"</formula>
    </cfRule>
    <cfRule type="expression" dxfId="7199" priority="996">
      <formula>AND(A57="G",B62=0)</formula>
    </cfRule>
    <cfRule type="expression" dxfId="7198" priority="992">
      <formula>A57="E"</formula>
    </cfRule>
    <cfRule type="expression" dxfId="7197" priority="1018">
      <formula>AND(A57="F",B62=0)</formula>
    </cfRule>
  </conditionalFormatting>
  <conditionalFormatting sqref="B62:B65">
    <cfRule type="expression" dxfId="7196" priority="1051">
      <formula>B62=0</formula>
    </cfRule>
  </conditionalFormatting>
  <conditionalFormatting sqref="B63">
    <cfRule type="expression" dxfId="7195" priority="1041">
      <formula>OR(A57="B",A57="C")</formula>
    </cfRule>
    <cfRule type="expression" dxfId="7194" priority="1003">
      <formula>AND(OR(A57="B",A57="C"),B63=0)</formula>
    </cfRule>
    <cfRule type="expression" dxfId="7193" priority="1019">
      <formula>A57="D"</formula>
    </cfRule>
  </conditionalFormatting>
  <conditionalFormatting sqref="B64">
    <cfRule type="expression" dxfId="7192" priority="1006">
      <formula>AND(A57="A",B64=0)</formula>
    </cfRule>
    <cfRule type="expression" dxfId="7191" priority="1032">
      <formula>A57="A"</formula>
    </cfRule>
  </conditionalFormatting>
  <conditionalFormatting sqref="C11">
    <cfRule type="expression" dxfId="7190" priority="637">
      <formula>AND(B11=0,C11=0)</formula>
    </cfRule>
  </conditionalFormatting>
  <conditionalFormatting sqref="C21">
    <cfRule type="expression" dxfId="7189" priority="607">
      <formula>AND(B21=0,C21=0)</formula>
    </cfRule>
  </conditionalFormatting>
  <conditionalFormatting sqref="C31">
    <cfRule type="expression" dxfId="7188" priority="601">
      <formula>AND(B31=0,C31=0)</formula>
    </cfRule>
  </conditionalFormatting>
  <conditionalFormatting sqref="C42">
    <cfRule type="expression" dxfId="7187" priority="536">
      <formula>A37="G"</formula>
    </cfRule>
    <cfRule type="expression" dxfId="7186" priority="585">
      <formula>A37="F"</formula>
    </cfRule>
    <cfRule type="expression" dxfId="7185" priority="554">
      <formula>AND(A37="F",B42=0,C42=0)</formula>
    </cfRule>
    <cfRule type="expression" dxfId="7184" priority="576">
      <formula>A37="B"</formula>
    </cfRule>
    <cfRule type="expression" dxfId="7183" priority="552">
      <formula>AND(A37="B",C42=0)</formula>
    </cfRule>
    <cfRule type="expression" dxfId="7182" priority="535">
      <formula>AND(A37="G",C42=0)</formula>
    </cfRule>
  </conditionalFormatting>
  <conditionalFormatting sqref="C42:C45">
    <cfRule type="expression" dxfId="7181" priority="569">
      <formula>AND(B42=0,C42=0)</formula>
    </cfRule>
  </conditionalFormatting>
  <conditionalFormatting sqref="C43">
    <cfRule type="expression" dxfId="7180" priority="539">
      <formula>AND(OR(A37="B",A37="C"),B43=0,C43=0)</formula>
    </cfRule>
    <cfRule type="expression" dxfId="7179" priority="555">
      <formula>OR(A37="B",A37="C")</formula>
    </cfRule>
    <cfRule type="expression" dxfId="7178" priority="546">
      <formula>A37="D"</formula>
    </cfRule>
    <cfRule type="expression" dxfId="7177" priority="541">
      <formula>AND(OR(A37="A",A37="D"),B43=0,C43=0)</formula>
    </cfRule>
    <cfRule type="expression" dxfId="7176" priority="572">
      <formula>A37="A"</formula>
    </cfRule>
  </conditionalFormatting>
  <conditionalFormatting sqref="C44">
    <cfRule type="expression" dxfId="7175" priority="566">
      <formula>A37="A"</formula>
    </cfRule>
    <cfRule type="expression" dxfId="7174" priority="543">
      <formula>AND(A37="A",B44=0,C44=0)</formula>
    </cfRule>
  </conditionalFormatting>
  <conditionalFormatting sqref="C52">
    <cfRule type="expression" dxfId="7173" priority="227">
      <formula>AND(A47="B",C52=0)</formula>
    </cfRule>
    <cfRule type="expression" dxfId="7172" priority="229">
      <formula>AND(A47="F",B52=0,C52=0)</formula>
    </cfRule>
    <cfRule type="expression" dxfId="7171" priority="210">
      <formula>AND(A47="G",C52=0)</formula>
    </cfRule>
    <cfRule type="expression" dxfId="7170" priority="211">
      <formula>A47="G"</formula>
    </cfRule>
    <cfRule type="expression" dxfId="7169" priority="251">
      <formula>A47="B"</formula>
    </cfRule>
    <cfRule type="expression" dxfId="7168" priority="260">
      <formula>A47="F"</formula>
    </cfRule>
  </conditionalFormatting>
  <conditionalFormatting sqref="C52:C55">
    <cfRule type="expression" dxfId="7167" priority="244">
      <formula>AND(B52=0,C52=0)</formula>
    </cfRule>
  </conditionalFormatting>
  <conditionalFormatting sqref="C53">
    <cfRule type="expression" dxfId="7166" priority="221">
      <formula>A47="D"</formula>
    </cfRule>
    <cfRule type="expression" dxfId="7165" priority="230">
      <formula>OR(A47="B",A47="C")</formula>
    </cfRule>
    <cfRule type="expression" dxfId="7164" priority="247">
      <formula>A47="A"</formula>
    </cfRule>
    <cfRule type="expression" dxfId="7163" priority="214">
      <formula>AND(OR(A47="B",A47="C"),B53=0,C53=0)</formula>
    </cfRule>
    <cfRule type="expression" dxfId="7162" priority="216">
      <formula>AND(OR(A47="A",A47="D"),B53=0,C53=0)</formula>
    </cfRule>
  </conditionalFormatting>
  <conditionalFormatting sqref="C54">
    <cfRule type="expression" dxfId="7161" priority="241">
      <formula>A47="A"</formula>
    </cfRule>
    <cfRule type="expression" dxfId="7160" priority="218">
      <formula>AND(A47="A",B54=0,C54=0)</formula>
    </cfRule>
  </conditionalFormatting>
  <conditionalFormatting sqref="C62">
    <cfRule type="expression" dxfId="7159" priority="195">
      <formula>A57="F"</formula>
    </cfRule>
    <cfRule type="expression" dxfId="7158" priority="162">
      <formula>AND(A57="B",C62=0)</formula>
    </cfRule>
    <cfRule type="expression" dxfId="7157" priority="186">
      <formula>A57="B"</formula>
    </cfRule>
    <cfRule type="expression" dxfId="7156" priority="164">
      <formula>AND(A57="F",B62=0,C62=0)</formula>
    </cfRule>
    <cfRule type="expression" dxfId="7155" priority="146">
      <formula>A57="G"</formula>
    </cfRule>
    <cfRule type="expression" dxfId="7154" priority="145">
      <formula>AND(A57="G",C62=0)</formula>
    </cfRule>
  </conditionalFormatting>
  <conditionalFormatting sqref="C62:C65">
    <cfRule type="expression" dxfId="7153" priority="179">
      <formula>AND(B62=0,C62=0)</formula>
    </cfRule>
  </conditionalFormatting>
  <conditionalFormatting sqref="C63">
    <cfRule type="expression" dxfId="7152" priority="156">
      <formula>A57="D"</formula>
    </cfRule>
    <cfRule type="expression" dxfId="7151" priority="182">
      <formula>A57="A"</formula>
    </cfRule>
    <cfRule type="expression" dxfId="7150" priority="149">
      <formula>AND(OR(A57="B",A57="C"),B63=0,C63=0)</formula>
    </cfRule>
    <cfRule type="expression" dxfId="7149" priority="165">
      <formula>OR(A57="B",A57="C")</formula>
    </cfRule>
    <cfRule type="expression" dxfId="7148" priority="151">
      <formula>AND(OR(A57="A",A57="D"),B63=0,C63=0)</formula>
    </cfRule>
  </conditionalFormatting>
  <conditionalFormatting sqref="C64">
    <cfRule type="expression" dxfId="7147" priority="176">
      <formula>A57="A"</formula>
    </cfRule>
    <cfRule type="expression" dxfId="7146" priority="153">
      <formula>AND(A57="A",B64=0,C64=0)</formula>
    </cfRule>
  </conditionalFormatting>
  <conditionalFormatting sqref="D11">
    <cfRule type="expression" dxfId="7145" priority="636">
      <formula>AND(B11=0,C11=0,D11=0)</formula>
    </cfRule>
  </conditionalFormatting>
  <conditionalFormatting sqref="D21">
    <cfRule type="expression" dxfId="7144" priority="606">
      <formula>AND(B21=0,C21=0,D21=0)</formula>
    </cfRule>
  </conditionalFormatting>
  <conditionalFormatting sqref="D31">
    <cfRule type="expression" dxfId="7143" priority="600">
      <formula>AND(B31=0,C31=0,D31=0)</formula>
    </cfRule>
  </conditionalFormatting>
  <conditionalFormatting sqref="D42">
    <cfRule type="expression" dxfId="7142" priority="549">
      <formula>AND(OR(A37="A",A37="C",A37="D"),D42=0)</formula>
    </cfRule>
    <cfRule type="expression" dxfId="7141" priority="553">
      <formula>AND(A37="F",B42=0,C42=0,D42=0)</formula>
    </cfRule>
    <cfRule type="expression" dxfId="7140" priority="579">
      <formula>A37="B"</formula>
    </cfRule>
    <cfRule type="expression" dxfId="7139" priority="532">
      <formula>AND(A37="E",B42=0,C42=0,D42=0)</formula>
    </cfRule>
    <cfRule type="expression" dxfId="7138" priority="584">
      <formula>A37="F"</formula>
    </cfRule>
    <cfRule type="expression" dxfId="7137" priority="534">
      <formula>AND(A37="G",C42=0,D42=0)</formula>
    </cfRule>
    <cfRule type="expression" dxfId="7136" priority="551">
      <formula>AND(A37="B",C42=0,D42=0)</formula>
    </cfRule>
    <cfRule type="expression" dxfId="7135" priority="537">
      <formula>A37="G"</formula>
    </cfRule>
    <cfRule type="expression" dxfId="7134" priority="575">
      <formula>OR(A37="A",A37="C",A37="D",A37="E")</formula>
    </cfRule>
  </conditionalFormatting>
  <conditionalFormatting sqref="D42:D45">
    <cfRule type="expression" dxfId="7133" priority="568">
      <formula>AND(B42=0,C42=0,D42=0)</formula>
    </cfRule>
  </conditionalFormatting>
  <conditionalFormatting sqref="D43">
    <cfRule type="expression" dxfId="7132" priority="571">
      <formula>OR(A37="B",A37="C")</formula>
    </cfRule>
    <cfRule type="expression" dxfId="7131" priority="582">
      <formula>A37="A"</formula>
    </cfRule>
    <cfRule type="expression" dxfId="7130" priority="540">
      <formula>AND(OR(A37="B",A37="C"),B43=0,C43=0,D43=0)</formula>
    </cfRule>
    <cfRule type="expression" dxfId="7129" priority="556">
      <formula>A37="D"</formula>
    </cfRule>
    <cfRule type="expression" dxfId="7128" priority="545">
      <formula>AND(OR(A37="A",A37="D"),C43=0,D43=0)</formula>
    </cfRule>
  </conditionalFormatting>
  <conditionalFormatting sqref="D44">
    <cfRule type="expression" dxfId="7127" priority="565">
      <formula>A37="A"</formula>
    </cfRule>
    <cfRule type="expression" dxfId="7126" priority="542">
      <formula>AND(A37="A",B44=0,C44=0,D44=0)</formula>
    </cfRule>
  </conditionalFormatting>
  <conditionalFormatting sqref="D52">
    <cfRule type="expression" dxfId="7125" priority="212">
      <formula>A47="G"</formula>
    </cfRule>
    <cfRule type="expression" dxfId="7124" priority="207">
      <formula>AND(A47="E",B52=0,C52=0,D52=0)</formula>
    </cfRule>
    <cfRule type="expression" dxfId="7123" priority="250">
      <formula>OR(A47="A",A47="C",A47="D",A47="E")</formula>
    </cfRule>
    <cfRule type="expression" dxfId="7122" priority="224">
      <formula>AND(OR(A47="A",A47="C",A47="D"),D52=0)</formula>
    </cfRule>
    <cfRule type="expression" dxfId="7121" priority="209">
      <formula>AND(A47="G",C52=0,D52=0)</formula>
    </cfRule>
    <cfRule type="expression" dxfId="7120" priority="259">
      <formula>A47="F"</formula>
    </cfRule>
    <cfRule type="expression" dxfId="7119" priority="228">
      <formula>AND(A47="F",B52=0,C52=0,D52=0)</formula>
    </cfRule>
    <cfRule type="expression" dxfId="7118" priority="254">
      <formula>A47="B"</formula>
    </cfRule>
    <cfRule type="expression" dxfId="7117" priority="226">
      <formula>AND(A47="B",C52=0,D52=0)</formula>
    </cfRule>
  </conditionalFormatting>
  <conditionalFormatting sqref="D52:D55">
    <cfRule type="expression" dxfId="7116" priority="243">
      <formula>AND(B52=0,C52=0,D52=0)</formula>
    </cfRule>
  </conditionalFormatting>
  <conditionalFormatting sqref="D53">
    <cfRule type="expression" dxfId="7115" priority="215">
      <formula>AND(OR(A47="B",A47="C"),B53=0,C53=0,D53=0)</formula>
    </cfRule>
    <cfRule type="expression" dxfId="7114" priority="257">
      <formula>A47="A"</formula>
    </cfRule>
    <cfRule type="expression" dxfId="7113" priority="231">
      <formula>A47="D"</formula>
    </cfRule>
    <cfRule type="expression" dxfId="7112" priority="220">
      <formula>AND(OR(A47="A",A47="D"),C53=0,D53=0)</formula>
    </cfRule>
    <cfRule type="expression" dxfId="7111" priority="246">
      <formula>OR(A47="B",A47="C")</formula>
    </cfRule>
  </conditionalFormatting>
  <conditionalFormatting sqref="D54">
    <cfRule type="expression" dxfId="7110" priority="240">
      <formula>A47="A"</formula>
    </cfRule>
    <cfRule type="expression" dxfId="7109" priority="217">
      <formula>AND(A47="A",B54=0,C54=0,D54=0)</formula>
    </cfRule>
  </conditionalFormatting>
  <conditionalFormatting sqref="D62">
    <cfRule type="expression" dxfId="7108" priority="161">
      <formula>AND(A57="B",C62=0,D62=0)</formula>
    </cfRule>
    <cfRule type="expression" dxfId="7107" priority="159">
      <formula>AND(OR(A57="A",A57="C",A57="D"),D62=0)</formula>
    </cfRule>
    <cfRule type="expression" dxfId="7106" priority="147">
      <formula>A57="G"</formula>
    </cfRule>
    <cfRule type="expression" dxfId="7105" priority="144">
      <formula>AND(A57="G",C62=0,D62=0)</formula>
    </cfRule>
    <cfRule type="expression" dxfId="7104" priority="163">
      <formula>AND(A57="F",B62=0,C62=0,D62=0)</formula>
    </cfRule>
    <cfRule type="expression" dxfId="7103" priority="185">
      <formula>OR(A57="A",A57="C",A57="D",A57="E")</formula>
    </cfRule>
    <cfRule type="expression" dxfId="7102" priority="142">
      <formula>AND(A57="E",B62=0,C62=0,D62=0)</formula>
    </cfRule>
    <cfRule type="expression" dxfId="7101" priority="189">
      <formula>A57="B"</formula>
    </cfRule>
    <cfRule type="expression" dxfId="7100" priority="194">
      <formula>A57="F"</formula>
    </cfRule>
  </conditionalFormatting>
  <conditionalFormatting sqref="D62:D65">
    <cfRule type="expression" dxfId="7099" priority="178">
      <formula>AND(B62=0,C62=0,D62=0)</formula>
    </cfRule>
  </conditionalFormatting>
  <conditionalFormatting sqref="D63">
    <cfRule type="expression" dxfId="7098" priority="181">
      <formula>OR(A57="B",A57="C")</formula>
    </cfRule>
    <cfRule type="expression" dxfId="7097" priority="166">
      <formula>A57="D"</formula>
    </cfRule>
    <cfRule type="expression" dxfId="7096" priority="150">
      <formula>AND(OR(A57="B",A57="C"),B63=0,C63=0,D63=0)</formula>
    </cfRule>
    <cfRule type="expression" dxfId="7095" priority="155">
      <formula>AND(OR(A57="A",A57="D"),C63=0,D63=0)</formula>
    </cfRule>
    <cfRule type="expression" dxfId="7094" priority="192">
      <formula>A57="A"</formula>
    </cfRule>
  </conditionalFormatting>
  <conditionalFormatting sqref="D64">
    <cfRule type="expression" dxfId="7093" priority="175">
      <formula>A57="A"</formula>
    </cfRule>
    <cfRule type="expression" dxfId="7092" priority="152">
      <formula>AND(A57="A",B64=0,C64=0,D64=0)</formula>
    </cfRule>
  </conditionalFormatting>
  <conditionalFormatting sqref="E42">
    <cfRule type="expression" dxfId="7091" priority="578">
      <formula>A37="B"</formula>
    </cfRule>
    <cfRule type="expression" dxfId="7090" priority="538">
      <formula>A37="G"</formula>
    </cfRule>
    <cfRule type="expression" dxfId="7089" priority="550">
      <formula>AND(A37="B",C42=0,D42=0,E42=0)</formula>
    </cfRule>
    <cfRule type="expression" dxfId="7088" priority="548">
      <formula>AND(OR(A37="A",A37="C",A37="D"),D42=0,E42=0)</formula>
    </cfRule>
    <cfRule type="expression" dxfId="7087" priority="533">
      <formula>AND(A37="G",C42=0,D42=0,E42=0)</formula>
    </cfRule>
    <cfRule type="expression" dxfId="7086" priority="530">
      <formula>AND(A37="E",B42=0,C42=0,D42=0,E42=0)</formula>
    </cfRule>
    <cfRule type="expression" dxfId="7085" priority="583">
      <formula>A37="F"</formula>
    </cfRule>
    <cfRule type="expression" dxfId="7084" priority="574">
      <formula>OR(A37="A",A37="C",A37="D",A37="E")</formula>
    </cfRule>
  </conditionalFormatting>
  <conditionalFormatting sqref="E42:E43 E44:F44">
    <cfRule type="expression" dxfId="7083" priority="567">
      <formula>AND(B42=0,C42=0,D42=0,E42=0)</formula>
    </cfRule>
  </conditionalFormatting>
  <conditionalFormatting sqref="E43">
    <cfRule type="expression" dxfId="7082" priority="544">
      <formula>AND(OR(A37="A",A37="D"),C43=0,D43=0,E43=0)</formula>
    </cfRule>
    <cfRule type="expression" dxfId="7081" priority="581">
      <formula>A37="A"</formula>
    </cfRule>
    <cfRule type="expression" dxfId="7080" priority="570">
      <formula>OR(A37="B",A37="C")</formula>
    </cfRule>
    <cfRule type="expression" dxfId="7079" priority="557">
      <formula>A37="D"</formula>
    </cfRule>
  </conditionalFormatting>
  <conditionalFormatting sqref="E44">
    <cfRule type="expression" dxfId="7078" priority="521">
      <formula>AND(A37="D",B42=0,C42=0,D42=0,E42=0)</formula>
    </cfRule>
  </conditionalFormatting>
  <conditionalFormatting sqref="E52">
    <cfRule type="expression" dxfId="7077" priority="253">
      <formula>A47="B"</formula>
    </cfRule>
    <cfRule type="expression" dxfId="7076" priority="249">
      <formula>OR(A47="A",A47="C",A47="D",A47="E")</formula>
    </cfRule>
    <cfRule type="expression" dxfId="7075" priority="225">
      <formula>AND(A47="B",C52=0,D52=0,E52=0)</formula>
    </cfRule>
    <cfRule type="expression" dxfId="7074" priority="223">
      <formula>AND(OR(A47="A",A47="C",A47="D"),D52=0,E52=0)</formula>
    </cfRule>
    <cfRule type="expression" dxfId="7073" priority="208">
      <formula>AND(A47="G",C52=0,D52=0,E52=0)</formula>
    </cfRule>
    <cfRule type="expression" dxfId="7072" priority="213">
      <formula>A47="G"</formula>
    </cfRule>
    <cfRule type="expression" dxfId="7071" priority="258">
      <formula>A47="F"</formula>
    </cfRule>
    <cfRule type="expression" dxfId="7070" priority="205">
      <formula>AND(A47="E",B52=0,C52=0,D52=0,E52=0)</formula>
    </cfRule>
  </conditionalFormatting>
  <conditionalFormatting sqref="E52:E53 E54:F55">
    <cfRule type="expression" dxfId="7069" priority="242">
      <formula>AND(B52=0,C52=0,D52=0,E52=0)</formula>
    </cfRule>
  </conditionalFormatting>
  <conditionalFormatting sqref="E53">
    <cfRule type="expression" dxfId="7068" priority="256">
      <formula>A47="A"</formula>
    </cfRule>
    <cfRule type="expression" dxfId="7067" priority="245">
      <formula>OR(A47="B",A47="C")</formula>
    </cfRule>
    <cfRule type="expression" dxfId="7066" priority="219">
      <formula>AND(OR(A47="A",A47="D"),C53=0,D53=0,E53=0)</formula>
    </cfRule>
    <cfRule type="expression" dxfId="7065" priority="232">
      <formula>A47="D"</formula>
    </cfRule>
  </conditionalFormatting>
  <conditionalFormatting sqref="E54">
    <cfRule type="expression" dxfId="7064" priority="196">
      <formula>AND(A47="D",B52=0,C52=0,D52=0,E52=0)</formula>
    </cfRule>
  </conditionalFormatting>
  <conditionalFormatting sqref="E62">
    <cfRule type="expression" dxfId="7063" priority="158">
      <formula>AND(OR(A57="A",A57="C",A57="D"),D62=0,E62=0)</formula>
    </cfRule>
    <cfRule type="expression" dxfId="7062" priority="193">
      <formula>A57="F"</formula>
    </cfRule>
    <cfRule type="expression" dxfId="7061" priority="143">
      <formula>AND(A57="G",C62=0,D62=0,E62=0)</formula>
    </cfRule>
    <cfRule type="expression" dxfId="7060" priority="188">
      <formula>A57="B"</formula>
    </cfRule>
    <cfRule type="expression" dxfId="7059" priority="140">
      <formula>AND(A57="E",B62=0,C62=0,D62=0,E62=0)</formula>
    </cfRule>
    <cfRule type="expression" dxfId="7058" priority="184">
      <formula>OR(A57="A",A57="C",A57="D",A57="E")</formula>
    </cfRule>
    <cfRule type="expression" dxfId="7057" priority="148">
      <formula>A57="G"</formula>
    </cfRule>
    <cfRule type="expression" dxfId="7056" priority="160">
      <formula>AND(A57="B",C62=0,D62=0,E62=0)</formula>
    </cfRule>
  </conditionalFormatting>
  <conditionalFormatting sqref="E62:E63 E64:F65">
    <cfRule type="expression" dxfId="7055" priority="177">
      <formula>AND(B62=0,C62=0,D62=0,E62=0)</formula>
    </cfRule>
  </conditionalFormatting>
  <conditionalFormatting sqref="E63">
    <cfRule type="expression" dxfId="7054" priority="191">
      <formula>A57="A"</formula>
    </cfRule>
    <cfRule type="expression" dxfId="7053" priority="167">
      <formula>A57="D"</formula>
    </cfRule>
    <cfRule type="expression" dxfId="7052" priority="154">
      <formula>AND(OR(A57="A",A57="D"),C63=0,D63=0,E63=0)</formula>
    </cfRule>
    <cfRule type="expression" dxfId="7051" priority="180">
      <formula>OR(A57="B",A57="C")</formula>
    </cfRule>
  </conditionalFormatting>
  <conditionalFormatting sqref="E64">
    <cfRule type="expression" dxfId="7050" priority="131">
      <formula>AND(A57="D",B62=0,C62=0,D62=0,E62=0)</formula>
    </cfRule>
  </conditionalFormatting>
  <conditionalFormatting sqref="E7:F7">
    <cfRule type="expression" dxfId="7049" priority="1773">
      <formula>AND(E7=0,$AQ1=1)</formula>
    </cfRule>
  </conditionalFormatting>
  <conditionalFormatting sqref="E8:F8">
    <cfRule type="expression" dxfId="7048" priority="639">
      <formula>E8=0</formula>
    </cfRule>
  </conditionalFormatting>
  <conditionalFormatting sqref="E11:F11">
    <cfRule type="expression" dxfId="7047" priority="635">
      <formula>AND(B11=0,C11=0,D11=0,E11=0)</formula>
    </cfRule>
  </conditionalFormatting>
  <conditionalFormatting sqref="E17:F17">
    <cfRule type="expression" dxfId="7046" priority="1619">
      <formula>AND(E17=0,$AQ4=1)</formula>
    </cfRule>
  </conditionalFormatting>
  <conditionalFormatting sqref="E18:F18">
    <cfRule type="expression" dxfId="7045" priority="609">
      <formula>E18=0</formula>
    </cfRule>
  </conditionalFormatting>
  <conditionalFormatting sqref="E21:F21">
    <cfRule type="expression" dxfId="7044" priority="605">
      <formula>AND(B21=0,C21=0,D21=0,E21=0)</formula>
    </cfRule>
  </conditionalFormatting>
  <conditionalFormatting sqref="E27:F27">
    <cfRule type="expression" dxfId="7043" priority="1534">
      <formula>AND(E27=0,$AQ7=1)</formula>
    </cfRule>
  </conditionalFormatting>
  <conditionalFormatting sqref="E28:F28">
    <cfRule type="expression" dxfId="7042" priority="603">
      <formula>E28=0</formula>
    </cfRule>
  </conditionalFormatting>
  <conditionalFormatting sqref="E31:F31">
    <cfRule type="expression" dxfId="7041" priority="599">
      <formula>AND(B31=0,C31=0,D31=0,E31=0)</formula>
    </cfRule>
  </conditionalFormatting>
  <conditionalFormatting sqref="E40:F40">
    <cfRule type="expression" dxfId="7040" priority="1758">
      <formula>AND(E40=0,$AQ1=1)</formula>
    </cfRule>
  </conditionalFormatting>
  <conditionalFormatting sqref="E44:F44">
    <cfRule type="expression" dxfId="7039" priority="564">
      <formula>A37="A"</formula>
    </cfRule>
  </conditionalFormatting>
  <conditionalFormatting sqref="E45:F45">
    <cfRule type="expression" dxfId="7038" priority="1742">
      <formula>AND(B45=0,C45=0,D45=0)</formula>
    </cfRule>
  </conditionalFormatting>
  <conditionalFormatting sqref="E50:F50">
    <cfRule type="expression" dxfId="7037" priority="1284">
      <formula>AND(E50=0,$AQ4=1)</formula>
    </cfRule>
  </conditionalFormatting>
  <conditionalFormatting sqref="E54:F54">
    <cfRule type="expression" dxfId="7036" priority="239">
      <formula>A47="A"</formula>
    </cfRule>
  </conditionalFormatting>
  <conditionalFormatting sqref="E60:F60">
    <cfRule type="expression" dxfId="7035" priority="1050">
      <formula>AND(E60=0,$AQ7=1)</formula>
    </cfRule>
  </conditionalFormatting>
  <conditionalFormatting sqref="E64:F64">
    <cfRule type="expression" dxfId="7034" priority="174">
      <formula>A57="A"</formula>
    </cfRule>
  </conditionalFormatting>
  <conditionalFormatting sqref="F42">
    <cfRule type="expression" dxfId="7033" priority="526">
      <formula>OR(A37="D",A37="E")</formula>
    </cfRule>
    <cfRule type="expression" dxfId="7032" priority="525">
      <formula>A37="G"</formula>
    </cfRule>
  </conditionalFormatting>
  <conditionalFormatting sqref="F43">
    <cfRule type="expression" dxfId="7031" priority="524">
      <formula>A37="D"</formula>
    </cfRule>
  </conditionalFormatting>
  <conditionalFormatting sqref="F52">
    <cfRule type="expression" dxfId="7030" priority="200">
      <formula>A47="G"</formula>
    </cfRule>
    <cfRule type="expression" dxfId="7029" priority="201">
      <formula>OR(A47="D",A47="E")</formula>
    </cfRule>
  </conditionalFormatting>
  <conditionalFormatting sqref="F53">
    <cfRule type="expression" dxfId="7028" priority="199">
      <formula>A47="D"</formula>
    </cfRule>
  </conditionalFormatting>
  <conditionalFormatting sqref="F62">
    <cfRule type="expression" dxfId="7027" priority="135">
      <formula>A57="G"</formula>
    </cfRule>
    <cfRule type="expression" dxfId="7026" priority="136">
      <formula>OR(A57="D",A57="E")</formula>
    </cfRule>
  </conditionalFormatting>
  <conditionalFormatting sqref="F63">
    <cfRule type="expression" dxfId="7025" priority="134">
      <formula>A57="D"</formula>
    </cfRule>
  </conditionalFormatting>
  <conditionalFormatting sqref="G42">
    <cfRule type="expression" dxfId="7024" priority="573">
      <formula>OR(A37="A",A37="C",A37="D",A37="E")</formula>
    </cfRule>
    <cfRule type="expression" dxfId="7023" priority="577">
      <formula>OR(A37="B",A37="F",A37="G")</formula>
    </cfRule>
    <cfRule type="expression" dxfId="7022" priority="547">
      <formula>AND(OR(A37="A",A37="C",A37="D"),D42=0,E42=0,G42=0)</formula>
    </cfRule>
  </conditionalFormatting>
  <conditionalFormatting sqref="G43">
    <cfRule type="expression" dxfId="7021" priority="561">
      <formula>OR(A37="B",A37="C")</formula>
    </cfRule>
    <cfRule type="expression" dxfId="7020" priority="580">
      <formula>A37="A"</formula>
    </cfRule>
    <cfRule type="expression" dxfId="7019" priority="531">
      <formula>A37="C"</formula>
    </cfRule>
    <cfRule type="expression" dxfId="7018" priority="559">
      <formula>A37="D"</formula>
    </cfRule>
  </conditionalFormatting>
  <conditionalFormatting sqref="G44">
    <cfRule type="expression" dxfId="7017" priority="563">
      <formula>A37="A"</formula>
    </cfRule>
  </conditionalFormatting>
  <conditionalFormatting sqref="G52">
    <cfRule type="expression" dxfId="7016" priority="252">
      <formula>OR(A47="B",A47="F",A47="G")</formula>
    </cfRule>
    <cfRule type="expression" dxfId="7015" priority="222">
      <formula>AND(OR(A47="A",A47="C",A47="D"),D52=0,E52=0,G52=0)</formula>
    </cfRule>
    <cfRule type="expression" dxfId="7014" priority="248">
      <formula>OR(A47="A",A47="C",A47="D",A47="E")</formula>
    </cfRule>
  </conditionalFormatting>
  <conditionalFormatting sqref="G53">
    <cfRule type="expression" dxfId="7013" priority="206">
      <formula>A47="C"</formula>
    </cfRule>
    <cfRule type="expression" dxfId="7012" priority="236">
      <formula>OR(A47="B",A47="C")</formula>
    </cfRule>
    <cfRule type="expression" dxfId="7011" priority="234">
      <formula>A47="D"</formula>
    </cfRule>
    <cfRule type="expression" dxfId="7010" priority="255">
      <formula>A47="A"</formula>
    </cfRule>
  </conditionalFormatting>
  <conditionalFormatting sqref="G54">
    <cfRule type="expression" dxfId="7009" priority="238">
      <formula>A47="A"</formula>
    </cfRule>
  </conditionalFormatting>
  <conditionalFormatting sqref="G62">
    <cfRule type="expression" dxfId="7008" priority="183">
      <formula>OR(A57="A",A57="C",A57="D",A57="E")</formula>
    </cfRule>
    <cfRule type="expression" dxfId="7007" priority="157">
      <formula>AND(OR(A57="A",A57="C",A57="D"),D62=0,E62=0,G62=0)</formula>
    </cfRule>
    <cfRule type="expression" dxfId="7006" priority="187">
      <formula>OR(A57="B",A57="F",A57="G")</formula>
    </cfRule>
  </conditionalFormatting>
  <conditionalFormatting sqref="G63">
    <cfRule type="expression" dxfId="7005" priority="169">
      <formula>A57="D"</formula>
    </cfRule>
    <cfRule type="expression" dxfId="7004" priority="141">
      <formula>A57="C"</formula>
    </cfRule>
    <cfRule type="expression" dxfId="7003" priority="171">
      <formula>OR(A57="B",A57="C")</formula>
    </cfRule>
    <cfRule type="expression" dxfId="7002" priority="190">
      <formula>A57="A"</formula>
    </cfRule>
  </conditionalFormatting>
  <conditionalFormatting sqref="G64">
    <cfRule type="expression" dxfId="7001" priority="173">
      <formula>A57="A"</formula>
    </cfRule>
  </conditionalFormatting>
  <conditionalFormatting sqref="G8:H8">
    <cfRule type="expression" dxfId="7000" priority="638">
      <formula>AND(E8=0,G8=0)</formula>
    </cfRule>
  </conditionalFormatting>
  <conditionalFormatting sqref="G11:H11">
    <cfRule type="expression" dxfId="6999" priority="634">
      <formula>AND(B11=0,C11=0,D11=0,E11=0,G11=0)</formula>
    </cfRule>
  </conditionalFormatting>
  <conditionalFormatting sqref="G18:H18">
    <cfRule type="expression" dxfId="6998" priority="608">
      <formula>AND(E18=0,G18=0)</formula>
    </cfRule>
  </conditionalFormatting>
  <conditionalFormatting sqref="G21:H21">
    <cfRule type="expression" dxfId="6997" priority="604">
      <formula>AND(B21=0,C21=0,D21=0,E21=0,G21=0)</formula>
    </cfRule>
  </conditionalFormatting>
  <conditionalFormatting sqref="G28:H28">
    <cfRule type="expression" dxfId="6996" priority="602">
      <formula>AND(E28=0,G28=0)</formula>
    </cfRule>
  </conditionalFormatting>
  <conditionalFormatting sqref="G31:H31">
    <cfRule type="expression" dxfId="6995" priority="598">
      <formula>AND(B31=0,C31=0,D31=0,E31=0,G31=0)</formula>
    </cfRule>
  </conditionalFormatting>
  <conditionalFormatting sqref="G41:H41">
    <cfRule type="expression" dxfId="6994" priority="1757">
      <formula>AND(E41=0,G41=0)</formula>
    </cfRule>
  </conditionalFormatting>
  <conditionalFormatting sqref="G51:H51">
    <cfRule type="expression" dxfId="6993" priority="1283">
      <formula>AND(E51=0,G51=0)</formula>
    </cfRule>
  </conditionalFormatting>
  <conditionalFormatting sqref="G61:H61">
    <cfRule type="expression" dxfId="6992" priority="1049">
      <formula>AND(E61=0,G61=0)</formula>
    </cfRule>
  </conditionalFormatting>
  <conditionalFormatting sqref="H40">
    <cfRule type="expression" dxfId="6991" priority="1442">
      <formula>H40=0</formula>
    </cfRule>
  </conditionalFormatting>
  <conditionalFormatting sqref="H42">
    <cfRule type="expression" dxfId="6990" priority="527">
      <formula>A37="G"</formula>
    </cfRule>
    <cfRule type="expression" dxfId="6989" priority="528">
      <formula>OR(A37="D",A37="E")</formula>
    </cfRule>
  </conditionalFormatting>
  <conditionalFormatting sqref="H43">
    <cfRule type="expression" dxfId="6988" priority="529">
      <formula>A37="D"</formula>
    </cfRule>
  </conditionalFormatting>
  <conditionalFormatting sqref="H44">
    <cfRule type="expression" dxfId="6987" priority="522">
      <formula>D37="A"</formula>
    </cfRule>
    <cfRule type="expression" dxfId="6986" priority="523">
      <formula>AND(E44=0,F44=0,G44=0,H44=0)</formula>
    </cfRule>
  </conditionalFormatting>
  <conditionalFormatting sqref="H50">
    <cfRule type="expression" dxfId="6985" priority="1216">
      <formula>H50=0</formula>
    </cfRule>
  </conditionalFormatting>
  <conditionalFormatting sqref="H52">
    <cfRule type="expression" dxfId="6984" priority="202">
      <formula>A47="G"</formula>
    </cfRule>
    <cfRule type="expression" dxfId="6983" priority="203">
      <formula>OR(A47="D",A47="E")</formula>
    </cfRule>
  </conditionalFormatting>
  <conditionalFormatting sqref="H53">
    <cfRule type="expression" dxfId="6982" priority="204">
      <formula>A47="D"</formula>
    </cfRule>
  </conditionalFormatting>
  <conditionalFormatting sqref="H54">
    <cfRule type="expression" dxfId="6981" priority="197">
      <formula>D47="A"</formula>
    </cfRule>
    <cfRule type="expression" dxfId="6980" priority="198">
      <formula>AND(E54=0,F54=0,G54=0,H54=0)</formula>
    </cfRule>
  </conditionalFormatting>
  <conditionalFormatting sqref="H60">
    <cfRule type="expression" dxfId="6979" priority="982">
      <formula>H60=0</formula>
    </cfRule>
  </conditionalFormatting>
  <conditionalFormatting sqref="H62">
    <cfRule type="expression" dxfId="6978" priority="138">
      <formula>OR(A57="D",A57="E")</formula>
    </cfRule>
    <cfRule type="expression" dxfId="6977" priority="137">
      <formula>A57="G"</formula>
    </cfRule>
  </conditionalFormatting>
  <conditionalFormatting sqref="H63">
    <cfRule type="expression" dxfId="6976" priority="139">
      <formula>A57="D"</formula>
    </cfRule>
  </conditionalFormatting>
  <conditionalFormatting sqref="H64">
    <cfRule type="expression" dxfId="6975" priority="133">
      <formula>AND(E64=0,F64=0,G64=0,H64=0)</formula>
    </cfRule>
    <cfRule type="expression" dxfId="6974" priority="132">
      <formula>D57="A"</formula>
    </cfRule>
  </conditionalFormatting>
  <conditionalFormatting sqref="I43">
    <cfRule type="expression" dxfId="6973" priority="560">
      <formula>OR(A37="B",A37="C")</formula>
    </cfRule>
    <cfRule type="expression" dxfId="6972" priority="558">
      <formula>A37="D"</formula>
    </cfRule>
  </conditionalFormatting>
  <conditionalFormatting sqref="I44">
    <cfRule type="expression" dxfId="6971" priority="562">
      <formula>A37="A"</formula>
    </cfRule>
  </conditionalFormatting>
  <conditionalFormatting sqref="I53">
    <cfRule type="expression" dxfId="6970" priority="233">
      <formula>A47="D"</formula>
    </cfRule>
    <cfRule type="expression" dxfId="6969" priority="235">
      <formula>OR(A47="B",A47="C")</formula>
    </cfRule>
  </conditionalFormatting>
  <conditionalFormatting sqref="I54">
    <cfRule type="expression" dxfId="6968" priority="237">
      <formula>A47="A"</formula>
    </cfRule>
  </conditionalFormatting>
  <conditionalFormatting sqref="I63">
    <cfRule type="expression" dxfId="6967" priority="170">
      <formula>OR(A57="B",A57="C")</formula>
    </cfRule>
    <cfRule type="expression" dxfId="6966" priority="168">
      <formula>A57="D"</formula>
    </cfRule>
  </conditionalFormatting>
  <conditionalFormatting sqref="I64">
    <cfRule type="expression" dxfId="6965" priority="172">
      <formula>A57="A"</formula>
    </cfRule>
  </conditionalFormatting>
  <conditionalFormatting sqref="L11">
    <cfRule type="expression" dxfId="6964" priority="1669">
      <formula>K4="A"</formula>
    </cfRule>
    <cfRule type="expression" dxfId="6963" priority="1677">
      <formula>L11=0</formula>
    </cfRule>
    <cfRule type="expression" dxfId="6962" priority="1668">
      <formula>AND(K4="A",L11=0)</formula>
    </cfRule>
  </conditionalFormatting>
  <conditionalFormatting sqref="L21">
    <cfRule type="expression" dxfId="6961" priority="1585">
      <formula>K14="A"</formula>
    </cfRule>
    <cfRule type="expression" dxfId="6960" priority="1584">
      <formula>AND(K14="A",L21=0)</formula>
    </cfRule>
    <cfRule type="expression" dxfId="6959" priority="1592">
      <formula>L21=0</formula>
    </cfRule>
  </conditionalFormatting>
  <conditionalFormatting sqref="L31">
    <cfRule type="expression" dxfId="6958" priority="1507">
      <formula>L31=0</formula>
    </cfRule>
    <cfRule type="expression" dxfId="6957" priority="1498">
      <formula>AND(K24="A",L31=0)</formula>
    </cfRule>
    <cfRule type="expression" dxfId="6956" priority="1499">
      <formula>K24="A"</formula>
    </cfRule>
  </conditionalFormatting>
  <conditionalFormatting sqref="L42">
    <cfRule type="expression" dxfId="6955" priority="1419">
      <formula>K37="F"</formula>
    </cfRule>
    <cfRule type="expression" dxfId="6954" priority="1378">
      <formula>AND(K37="G",L42=0)</formula>
    </cfRule>
    <cfRule type="expression" dxfId="6953" priority="1374">
      <formula>K37="E"</formula>
    </cfRule>
    <cfRule type="expression" dxfId="6952" priority="1400">
      <formula>AND(K37="F",L42=0)</formula>
    </cfRule>
  </conditionalFormatting>
  <conditionalFormatting sqref="L42:L45">
    <cfRule type="expression" dxfId="6951" priority="1433">
      <formula>L42=0</formula>
    </cfRule>
  </conditionalFormatting>
  <conditionalFormatting sqref="L43">
    <cfRule type="expression" dxfId="6950" priority="1385">
      <formula>AND(OR(K37="B",K37="C"),L43=0)</formula>
    </cfRule>
    <cfRule type="expression" dxfId="6949" priority="1401">
      <formula>K37="D"</formula>
    </cfRule>
    <cfRule type="expression" dxfId="6948" priority="1423">
      <formula>OR(K37="B",K37="C")</formula>
    </cfRule>
  </conditionalFormatting>
  <conditionalFormatting sqref="L44">
    <cfRule type="expression" dxfId="6947" priority="1388">
      <formula>AND(K37="A",L44=0)</formula>
    </cfRule>
    <cfRule type="expression" dxfId="6946" priority="1414">
      <formula>K37="A"</formula>
    </cfRule>
  </conditionalFormatting>
  <conditionalFormatting sqref="L52">
    <cfRule type="expression" dxfId="6945" priority="1148">
      <formula>K47="E"</formula>
    </cfRule>
    <cfRule type="expression" dxfId="6944" priority="1193">
      <formula>K47="F"</formula>
    </cfRule>
    <cfRule type="expression" dxfId="6943" priority="1152">
      <formula>AND(K47="G",L52=0)</formula>
    </cfRule>
    <cfRule type="expression" dxfId="6942" priority="1174">
      <formula>AND(K47="F",L52=0)</formula>
    </cfRule>
  </conditionalFormatting>
  <conditionalFormatting sqref="L52:L55">
    <cfRule type="expression" dxfId="6941" priority="1207">
      <formula>L52=0</formula>
    </cfRule>
  </conditionalFormatting>
  <conditionalFormatting sqref="L53">
    <cfRule type="expression" dxfId="6940" priority="1159">
      <formula>AND(OR(K47="B",K47="C"),L53=0)</formula>
    </cfRule>
    <cfRule type="expression" dxfId="6939" priority="1197">
      <formula>OR(K47="B",K47="C")</formula>
    </cfRule>
    <cfRule type="expression" dxfId="6938" priority="1175">
      <formula>K47="D"</formula>
    </cfRule>
  </conditionalFormatting>
  <conditionalFormatting sqref="L54">
    <cfRule type="expression" dxfId="6937" priority="1188">
      <formula>K47="A"</formula>
    </cfRule>
    <cfRule type="expression" dxfId="6936" priority="1162">
      <formula>AND(K47="A",L54=0)</formula>
    </cfRule>
  </conditionalFormatting>
  <conditionalFormatting sqref="L62">
    <cfRule type="expression" dxfId="6935" priority="918">
      <formula>AND(K57="G",L62=0)</formula>
    </cfRule>
    <cfRule type="expression" dxfId="6934" priority="914">
      <formula>K57="E"</formula>
    </cfRule>
    <cfRule type="expression" dxfId="6933" priority="940">
      <formula>AND(K57="F",L62=0)</formula>
    </cfRule>
    <cfRule type="expression" dxfId="6932" priority="959">
      <formula>K57="F"</formula>
    </cfRule>
  </conditionalFormatting>
  <conditionalFormatting sqref="L62:L65">
    <cfRule type="expression" dxfId="6931" priority="973">
      <formula>L62=0</formula>
    </cfRule>
  </conditionalFormatting>
  <conditionalFormatting sqref="L63">
    <cfRule type="expression" dxfId="6930" priority="925">
      <formula>AND(OR(K57="B",K57="C"),L63=0)</formula>
    </cfRule>
    <cfRule type="expression" dxfId="6929" priority="941">
      <formula>K57="D"</formula>
    </cfRule>
    <cfRule type="expression" dxfId="6928" priority="963">
      <formula>OR(K57="B",K57="C")</formula>
    </cfRule>
  </conditionalFormatting>
  <conditionalFormatting sqref="L64">
    <cfRule type="expression" dxfId="6927" priority="954">
      <formula>K57="A"</formula>
    </cfRule>
    <cfRule type="expression" dxfId="6926" priority="928">
      <formula>AND(K57="A",L64=0)</formula>
    </cfRule>
  </conditionalFormatting>
  <conditionalFormatting sqref="M11">
    <cfRule type="expression" dxfId="6925" priority="631">
      <formula>AND(L11=0,M11=0)</formula>
    </cfRule>
  </conditionalFormatting>
  <conditionalFormatting sqref="M21">
    <cfRule type="expression" dxfId="6924" priority="613">
      <formula>AND(L21=0,M21=0)</formula>
    </cfRule>
  </conditionalFormatting>
  <conditionalFormatting sqref="M31">
    <cfRule type="expression" dxfId="6923" priority="595">
      <formula>AND(L31=0,M31=0)</formula>
    </cfRule>
  </conditionalFormatting>
  <conditionalFormatting sqref="M42">
    <cfRule type="expression" dxfId="6922" priority="470">
      <formula>AND(K37="G",M42=0)</formula>
    </cfRule>
    <cfRule type="expression" dxfId="6921" priority="471">
      <formula>K37="G"</formula>
    </cfRule>
    <cfRule type="expression" dxfId="6920" priority="520">
      <formula>K37="F"</formula>
    </cfRule>
    <cfRule type="expression" dxfId="6919" priority="511">
      <formula>K37="B"</formula>
    </cfRule>
    <cfRule type="expression" dxfId="6918" priority="489">
      <formula>AND(K37="F",L42=0,M42=0)</formula>
    </cfRule>
    <cfRule type="expression" dxfId="6917" priority="487">
      <formula>AND(K37="B",M42=0)</formula>
    </cfRule>
  </conditionalFormatting>
  <conditionalFormatting sqref="M42:M45">
    <cfRule type="expression" dxfId="6916" priority="504">
      <formula>AND(L42=0,M42=0)</formula>
    </cfRule>
  </conditionalFormatting>
  <conditionalFormatting sqref="M43">
    <cfRule type="expression" dxfId="6915" priority="490">
      <formula>OR(K37="B",K37="C")</formula>
    </cfRule>
    <cfRule type="expression" dxfId="6914" priority="507">
      <formula>K37="A"</formula>
    </cfRule>
    <cfRule type="expression" dxfId="6913" priority="474">
      <formula>AND(OR(K37="B",K37="C"),L43=0,M43=0)</formula>
    </cfRule>
    <cfRule type="expression" dxfId="6912" priority="481">
      <formula>K37="D"</formula>
    </cfRule>
    <cfRule type="expression" dxfId="6911" priority="476">
      <formula>AND(OR(K37="A",K37="D"),L43=0,M43=0)</formula>
    </cfRule>
  </conditionalFormatting>
  <conditionalFormatting sqref="M44">
    <cfRule type="expression" dxfId="6910" priority="501">
      <formula>K37="A"</formula>
    </cfRule>
    <cfRule type="expression" dxfId="6909" priority="478">
      <formula>AND(K37="A",L44=0,M44=0)</formula>
    </cfRule>
  </conditionalFormatting>
  <conditionalFormatting sqref="M52">
    <cfRule type="expression" dxfId="6908" priority="294">
      <formula>AND(K47="F",L52=0,M52=0)</formula>
    </cfRule>
    <cfRule type="expression" dxfId="6907" priority="316">
      <formula>K47="B"</formula>
    </cfRule>
    <cfRule type="expression" dxfId="6906" priority="292">
      <formula>AND(K47="B",M52=0)</formula>
    </cfRule>
    <cfRule type="expression" dxfId="6905" priority="325">
      <formula>K47="F"</formula>
    </cfRule>
    <cfRule type="expression" dxfId="6904" priority="275">
      <formula>AND(K47="G",M52=0)</formula>
    </cfRule>
    <cfRule type="expression" dxfId="6903" priority="276">
      <formula>K47="G"</formula>
    </cfRule>
  </conditionalFormatting>
  <conditionalFormatting sqref="M52:M55">
    <cfRule type="expression" dxfId="6902" priority="309">
      <formula>AND(L52=0,M52=0)</formula>
    </cfRule>
  </conditionalFormatting>
  <conditionalFormatting sqref="M53">
    <cfRule type="expression" dxfId="6901" priority="312">
      <formula>K47="A"</formula>
    </cfRule>
    <cfRule type="expression" dxfId="6900" priority="281">
      <formula>AND(OR(K47="A",K47="D"),L53=0,M53=0)</formula>
    </cfRule>
    <cfRule type="expression" dxfId="6899" priority="279">
      <formula>AND(OR(K47="B",K47="C"),L53=0,M53=0)</formula>
    </cfRule>
    <cfRule type="expression" dxfId="6898" priority="286">
      <formula>K47="D"</formula>
    </cfRule>
    <cfRule type="expression" dxfId="6897" priority="295">
      <formula>OR(K47="B",K47="C")</formula>
    </cfRule>
  </conditionalFormatting>
  <conditionalFormatting sqref="M54">
    <cfRule type="expression" dxfId="6896" priority="283">
      <formula>AND(K47="A",L54=0,M54=0)</formula>
    </cfRule>
    <cfRule type="expression" dxfId="6895" priority="306">
      <formula>K47="A"</formula>
    </cfRule>
  </conditionalFormatting>
  <conditionalFormatting sqref="M62">
    <cfRule type="expression" dxfId="6894" priority="130">
      <formula>K57="F"</formula>
    </cfRule>
    <cfRule type="expression" dxfId="6893" priority="99">
      <formula>AND(K57="F",L62=0,M62=0)</formula>
    </cfRule>
    <cfRule type="expression" dxfId="6892" priority="80">
      <formula>AND(K57="G",M62=0)</formula>
    </cfRule>
    <cfRule type="expression" dxfId="6891" priority="81">
      <formula>K57="G"</formula>
    </cfRule>
    <cfRule type="expression" dxfId="6890" priority="97">
      <formula>AND(K57="B",M62=0)</formula>
    </cfRule>
    <cfRule type="expression" dxfId="6889" priority="121">
      <formula>K57="B"</formula>
    </cfRule>
  </conditionalFormatting>
  <conditionalFormatting sqref="M62:M65">
    <cfRule type="expression" dxfId="6888" priority="114">
      <formula>AND(L62=0,M62=0)</formula>
    </cfRule>
  </conditionalFormatting>
  <conditionalFormatting sqref="M63">
    <cfRule type="expression" dxfId="6887" priority="86">
      <formula>AND(OR(K57="A",K57="D"),L63=0,M63=0)</formula>
    </cfRule>
    <cfRule type="expression" dxfId="6886" priority="100">
      <formula>OR(K57="B",K57="C")</formula>
    </cfRule>
    <cfRule type="expression" dxfId="6885" priority="84">
      <formula>AND(OR(K57="B",K57="C"),L63=0,M63=0)</formula>
    </cfRule>
    <cfRule type="expression" dxfId="6884" priority="117">
      <formula>K57="A"</formula>
    </cfRule>
    <cfRule type="expression" dxfId="6883" priority="91">
      <formula>K57="D"</formula>
    </cfRule>
  </conditionalFormatting>
  <conditionalFormatting sqref="M64">
    <cfRule type="expression" dxfId="6882" priority="111">
      <formula>K57="A"</formula>
    </cfRule>
    <cfRule type="expression" dxfId="6881" priority="88">
      <formula>AND(K57="A",L64=0,M64=0)</formula>
    </cfRule>
  </conditionalFormatting>
  <conditionalFormatting sqref="N11">
    <cfRule type="expression" dxfId="6880" priority="630">
      <formula>AND(L11=0,M11=0,N11=0)</formula>
    </cfRule>
  </conditionalFormatting>
  <conditionalFormatting sqref="N21">
    <cfRule type="expression" dxfId="6879" priority="612">
      <formula>AND(L21=0,M21=0,N21=0)</formula>
    </cfRule>
  </conditionalFormatting>
  <conditionalFormatting sqref="N31">
    <cfRule type="expression" dxfId="6878" priority="594">
      <formula>AND(L31=0,M31=0,N31=0)</formula>
    </cfRule>
  </conditionalFormatting>
  <conditionalFormatting sqref="N42">
    <cfRule type="expression" dxfId="6877" priority="469">
      <formula>AND(K37="G",M42=0,N42=0)</formula>
    </cfRule>
    <cfRule type="expression" dxfId="6876" priority="514">
      <formula>K37="B"</formula>
    </cfRule>
    <cfRule type="expression" dxfId="6875" priority="510">
      <formula>OR(K37="A",K37="C",K37="D",K37="E")</formula>
    </cfRule>
    <cfRule type="expression" dxfId="6874" priority="472">
      <formula>K37="G"</formula>
    </cfRule>
    <cfRule type="expression" dxfId="6873" priority="488">
      <formula>AND(K37="F",L42=0,M42=0,N42=0)</formula>
    </cfRule>
    <cfRule type="expression" dxfId="6872" priority="486">
      <formula>AND(K37="B",M42=0,N42=0)</formula>
    </cfRule>
    <cfRule type="expression" dxfId="6871" priority="484">
      <formula>AND(OR(K37="A",K37="C",K37="D"),N42=0)</formula>
    </cfRule>
    <cfRule type="expression" dxfId="6870" priority="519">
      <formula>K37="F"</formula>
    </cfRule>
    <cfRule type="expression" dxfId="6869" priority="467">
      <formula>AND(K37="E",L42=0,M42=0,N42=0)</formula>
    </cfRule>
  </conditionalFormatting>
  <conditionalFormatting sqref="N42:N45">
    <cfRule type="expression" dxfId="6868" priority="503">
      <formula>AND(L42=0,M42=0,N42=0)</formula>
    </cfRule>
  </conditionalFormatting>
  <conditionalFormatting sqref="N43">
    <cfRule type="expression" dxfId="6867" priority="491">
      <formula>K37="D"</formula>
    </cfRule>
    <cfRule type="expression" dxfId="6866" priority="506">
      <formula>OR(K37="B",K37="C")</formula>
    </cfRule>
    <cfRule type="expression" dxfId="6865" priority="480">
      <formula>AND(OR(K37="A",K37="D"),M43=0,N43=0)</formula>
    </cfRule>
    <cfRule type="expression" dxfId="6864" priority="517">
      <formula>K37="A"</formula>
    </cfRule>
    <cfRule type="expression" dxfId="6863" priority="475">
      <formula>AND(OR(K37="B",K37="C"),L43=0,M43=0,N43=0)</formula>
    </cfRule>
  </conditionalFormatting>
  <conditionalFormatting sqref="N44">
    <cfRule type="expression" dxfId="6862" priority="500">
      <formula>K37="A"</formula>
    </cfRule>
    <cfRule type="expression" dxfId="6861" priority="477">
      <formula>AND(K37="A",L44=0,M44=0,N44=0)</formula>
    </cfRule>
  </conditionalFormatting>
  <conditionalFormatting sqref="N52">
    <cfRule type="expression" dxfId="6860" priority="274">
      <formula>AND(K47="G",M52=0,N52=0)</formula>
    </cfRule>
    <cfRule type="expression" dxfId="6859" priority="277">
      <formula>K47="G"</formula>
    </cfRule>
    <cfRule type="expression" dxfId="6858" priority="289">
      <formula>AND(OR(K47="A",K47="C",K47="D"),N52=0)</formula>
    </cfRule>
    <cfRule type="expression" dxfId="6857" priority="291">
      <formula>AND(K47="B",M52=0,N52=0)</formula>
    </cfRule>
    <cfRule type="expression" dxfId="6856" priority="324">
      <formula>K47="F"</formula>
    </cfRule>
    <cfRule type="expression" dxfId="6855" priority="315">
      <formula>OR(K47="A",K47="C",K47="D",K47="E")</formula>
    </cfRule>
    <cfRule type="expression" dxfId="6854" priority="293">
      <formula>AND(K47="F",L52=0,M52=0,N52=0)</formula>
    </cfRule>
    <cfRule type="expression" dxfId="6853" priority="272">
      <formula>AND(K47="E",L52=0,M52=0,N52=0)</formula>
    </cfRule>
    <cfRule type="expression" dxfId="6852" priority="319">
      <formula>K47="B"</formula>
    </cfRule>
  </conditionalFormatting>
  <conditionalFormatting sqref="N52:N55">
    <cfRule type="expression" dxfId="6851" priority="308">
      <formula>AND(L52=0,M52=0,N52=0)</formula>
    </cfRule>
  </conditionalFormatting>
  <conditionalFormatting sqref="N53">
    <cfRule type="expression" dxfId="6850" priority="311">
      <formula>OR(K47="B",K47="C")</formula>
    </cfRule>
    <cfRule type="expression" dxfId="6849" priority="280">
      <formula>AND(OR(K47="B",K47="C"),L53=0,M53=0,N53=0)</formula>
    </cfRule>
    <cfRule type="expression" dxfId="6848" priority="285">
      <formula>AND(OR(K47="A",K47="D"),M53=0,N53=0)</formula>
    </cfRule>
    <cfRule type="expression" dxfId="6847" priority="322">
      <formula>K47="A"</formula>
    </cfRule>
    <cfRule type="expression" dxfId="6846" priority="296">
      <formula>K47="D"</formula>
    </cfRule>
  </conditionalFormatting>
  <conditionalFormatting sqref="N54">
    <cfRule type="expression" dxfId="6845" priority="282">
      <formula>AND(K47="A",L54=0,M54=0,N54=0)</formula>
    </cfRule>
    <cfRule type="expression" dxfId="6844" priority="305">
      <formula>K47="A"</formula>
    </cfRule>
  </conditionalFormatting>
  <conditionalFormatting sqref="N62">
    <cfRule type="expression" dxfId="6843" priority="124">
      <formula>K57="B"</formula>
    </cfRule>
    <cfRule type="expression" dxfId="6842" priority="79">
      <formula>AND(K57="G",M62=0,N62=0)</formula>
    </cfRule>
    <cfRule type="expression" dxfId="6841" priority="77">
      <formula>AND(K57="E",L62=0,M62=0,N62=0)</formula>
    </cfRule>
    <cfRule type="expression" dxfId="6840" priority="120">
      <formula>OR(K57="A",K57="C",K57="D",K57="E")</formula>
    </cfRule>
    <cfRule type="expression" dxfId="6839" priority="82">
      <formula>K57="G"</formula>
    </cfRule>
    <cfRule type="expression" dxfId="6838" priority="129">
      <formula>K57="F"</formula>
    </cfRule>
    <cfRule type="expression" dxfId="6837" priority="98">
      <formula>AND(K57="F",L62=0,M62=0,N62=0)</formula>
    </cfRule>
    <cfRule type="expression" dxfId="6836" priority="96">
      <formula>AND(K57="B",M62=0,N62=0)</formula>
    </cfRule>
    <cfRule type="expression" dxfId="6835" priority="94">
      <formula>AND(OR(K57="A",K57="C",K57="D"),N62=0)</formula>
    </cfRule>
  </conditionalFormatting>
  <conditionalFormatting sqref="N62:N65">
    <cfRule type="expression" dxfId="6834" priority="113">
      <formula>AND(L62=0,M62=0,N62=0)</formula>
    </cfRule>
  </conditionalFormatting>
  <conditionalFormatting sqref="N63">
    <cfRule type="expression" dxfId="6833" priority="101">
      <formula>K57="D"</formula>
    </cfRule>
    <cfRule type="expression" dxfId="6832" priority="85">
      <formula>AND(OR(K57="B",K57="C"),L63=0,M63=0,N63=0)</formula>
    </cfRule>
    <cfRule type="expression" dxfId="6831" priority="90">
      <formula>AND(OR(K57="A",K57="D"),M63=0,N63=0)</formula>
    </cfRule>
    <cfRule type="expression" dxfId="6830" priority="116">
      <formula>OR(K57="B",K57="C")</formula>
    </cfRule>
    <cfRule type="expression" dxfId="6829" priority="127">
      <formula>K57="A"</formula>
    </cfRule>
  </conditionalFormatting>
  <conditionalFormatting sqref="N64">
    <cfRule type="expression" dxfId="6828" priority="110">
      <formula>K57="A"</formula>
    </cfRule>
    <cfRule type="expression" dxfId="6827" priority="87">
      <formula>AND(K57="A",L64=0,M64=0,N64=0)</formula>
    </cfRule>
  </conditionalFormatting>
  <conditionalFormatting sqref="O7">
    <cfRule type="expression" dxfId="6826" priority="1676">
      <formula>AND(O7=0,$AQ2=1)</formula>
    </cfRule>
  </conditionalFormatting>
  <conditionalFormatting sqref="O42">
    <cfRule type="expression" dxfId="6825" priority="485">
      <formula>AND(K37="B",M42=0,N42=0,O42=0)</formula>
    </cfRule>
    <cfRule type="expression" dxfId="6824" priority="465">
      <formula>AND(K37="E",L42=0,M42=0,N42=0,O42=0)</formula>
    </cfRule>
    <cfRule type="expression" dxfId="6823" priority="513">
      <formula>K37="B"</formula>
    </cfRule>
    <cfRule type="expression" dxfId="6822" priority="518">
      <formula>K37="F"</formula>
    </cfRule>
    <cfRule type="expression" dxfId="6821" priority="483">
      <formula>AND(OR(K37="A",K37="C",K37="D"),N42=0,O42=0)</formula>
    </cfRule>
    <cfRule type="expression" dxfId="6820" priority="473">
      <formula>K37="G"</formula>
    </cfRule>
    <cfRule type="expression" dxfId="6819" priority="509">
      <formula>OR(K37="A",K37="C",K37="D",K37="E")</formula>
    </cfRule>
    <cfRule type="expression" dxfId="6818" priority="468">
      <formula>AND(K37="G",M42=0,N42=0,O42=0)</formula>
    </cfRule>
  </conditionalFormatting>
  <conditionalFormatting sqref="O42:O43 O44:P45">
    <cfRule type="expression" dxfId="6817" priority="502">
      <formula>AND(L42=0,M42=0,N42=0,O42=0)</formula>
    </cfRule>
  </conditionalFormatting>
  <conditionalFormatting sqref="O43">
    <cfRule type="expression" dxfId="6816" priority="479">
      <formula>AND(OR(K37="A",K37="D"),M43=0,N43=0,O43=0)</formula>
    </cfRule>
    <cfRule type="expression" dxfId="6815" priority="505">
      <formula>OR(K37="B",K37="C")</formula>
    </cfRule>
    <cfRule type="expression" dxfId="6814" priority="492">
      <formula>K37="D"</formula>
    </cfRule>
    <cfRule type="expression" dxfId="6813" priority="516">
      <formula>K37="A"</formula>
    </cfRule>
  </conditionalFormatting>
  <conditionalFormatting sqref="O44">
    <cfRule type="expression" dxfId="6812" priority="456">
      <formula>AND(K37="D",L42=0,M42=0,N42=0,O42=0)</formula>
    </cfRule>
  </conditionalFormatting>
  <conditionalFormatting sqref="O52">
    <cfRule type="expression" dxfId="6811" priority="270">
      <formula>AND(K47="E",L52=0,M52=0,N52=0,O52=0)</formula>
    </cfRule>
    <cfRule type="expression" dxfId="6810" priority="318">
      <formula>K47="B"</formula>
    </cfRule>
    <cfRule type="expression" dxfId="6809" priority="323">
      <formula>K47="F"</formula>
    </cfRule>
    <cfRule type="expression" dxfId="6808" priority="288">
      <formula>AND(OR(K47="A",K47="C",K47="D"),N52=0,O52=0)</formula>
    </cfRule>
    <cfRule type="expression" dxfId="6807" priority="290">
      <formula>AND(K47="B",M52=0,N52=0,O52=0)</formula>
    </cfRule>
    <cfRule type="expression" dxfId="6806" priority="273">
      <formula>AND(K47="G",M52=0,N52=0,O52=0)</formula>
    </cfRule>
    <cfRule type="expression" dxfId="6805" priority="278">
      <formula>K47="G"</formula>
    </cfRule>
    <cfRule type="expression" dxfId="6804" priority="314">
      <formula>OR(K47="A",K47="C",K47="D",K47="E")</formula>
    </cfRule>
  </conditionalFormatting>
  <conditionalFormatting sqref="O52:O53 O54:P55">
    <cfRule type="expression" dxfId="6803" priority="307">
      <formula>AND(L52=0,M52=0,N52=0,O52=0)</formula>
    </cfRule>
  </conditionalFormatting>
  <conditionalFormatting sqref="O53">
    <cfRule type="expression" dxfId="6802" priority="321">
      <formula>K47="A"</formula>
    </cfRule>
    <cfRule type="expression" dxfId="6801" priority="310">
      <formula>OR(K47="B",K47="C")</formula>
    </cfRule>
    <cfRule type="expression" dxfId="6800" priority="284">
      <formula>AND(OR(K47="A",K47="D"),M53=0,N53=0,O53=0)</formula>
    </cfRule>
    <cfRule type="expression" dxfId="6799" priority="297">
      <formula>K47="D"</formula>
    </cfRule>
  </conditionalFormatting>
  <conditionalFormatting sqref="O54">
    <cfRule type="expression" dxfId="6798" priority="261">
      <formula>AND(K47="D",L52=0,M52=0,N52=0,O52=0)</formula>
    </cfRule>
  </conditionalFormatting>
  <conditionalFormatting sqref="O62">
    <cfRule type="expression" dxfId="6797" priority="128">
      <formula>K57="F"</formula>
    </cfRule>
    <cfRule type="expression" dxfId="6796" priority="93">
      <formula>AND(OR(K57="A",K57="C",K57="D"),N62=0,O62=0)</formula>
    </cfRule>
    <cfRule type="expression" dxfId="6795" priority="95">
      <formula>AND(K57="B",M62=0,N62=0,O62=0)</formula>
    </cfRule>
    <cfRule type="expression" dxfId="6794" priority="119">
      <formula>OR(K57="A",K57="C",K57="D",K57="E")</formula>
    </cfRule>
    <cfRule type="expression" dxfId="6793" priority="83">
      <formula>K57="G"</formula>
    </cfRule>
    <cfRule type="expression" dxfId="6792" priority="78">
      <formula>AND(K57="G",M62=0,N62=0,O62=0)</formula>
    </cfRule>
    <cfRule type="expression" dxfId="6791" priority="75">
      <formula>AND(K57="E",L62=0,M62=0,N62=0,O62=0)</formula>
    </cfRule>
    <cfRule type="expression" dxfId="6790" priority="123">
      <formula>K57="B"</formula>
    </cfRule>
  </conditionalFormatting>
  <conditionalFormatting sqref="O62:O63 O64:P65">
    <cfRule type="expression" dxfId="6789" priority="112">
      <formula>AND(L62=0,M62=0,N62=0,O62=0)</formula>
    </cfRule>
  </conditionalFormatting>
  <conditionalFormatting sqref="O63">
    <cfRule type="expression" dxfId="6788" priority="126">
      <formula>K57="A"</formula>
    </cfRule>
    <cfRule type="expression" dxfId="6787" priority="102">
      <formula>K57="D"</formula>
    </cfRule>
    <cfRule type="expression" dxfId="6786" priority="89">
      <formula>AND(OR(K57="A",K57="D"),M63=0,N63=0,O63=0)</formula>
    </cfRule>
    <cfRule type="expression" dxfId="6785" priority="115">
      <formula>OR(K57="B",K57="C")</formula>
    </cfRule>
  </conditionalFormatting>
  <conditionalFormatting sqref="O64">
    <cfRule type="expression" dxfId="6784" priority="66">
      <formula>AND(K57="D",L62=0,M62=0,N62=0,O62=0)</formula>
    </cfRule>
  </conditionalFormatting>
  <conditionalFormatting sqref="O8:P8">
    <cfRule type="expression" dxfId="6783" priority="633">
      <formula>O8=0</formula>
    </cfRule>
  </conditionalFormatting>
  <conditionalFormatting sqref="O11:P11">
    <cfRule type="expression" dxfId="6782" priority="629">
      <formula>AND(L11=0,M11=0,N11=0,O11=0)</formula>
    </cfRule>
  </conditionalFormatting>
  <conditionalFormatting sqref="O17:P17">
    <cfRule type="expression" dxfId="6781" priority="1591">
      <formula>AND(O17=0,$AQ5=1)</formula>
    </cfRule>
  </conditionalFormatting>
  <conditionalFormatting sqref="O18:P18">
    <cfRule type="expression" dxfId="6780" priority="615">
      <formula>O18=0</formula>
    </cfRule>
  </conditionalFormatting>
  <conditionalFormatting sqref="O21:P21">
    <cfRule type="expression" dxfId="6779" priority="611">
      <formula>AND(L21=0,M21=0,N21=0,O21=0)</formula>
    </cfRule>
  </conditionalFormatting>
  <conditionalFormatting sqref="O27:P27">
    <cfRule type="expression" dxfId="6778" priority="1506">
      <formula>AND(O27=0,$AQ8=1)</formula>
    </cfRule>
  </conditionalFormatting>
  <conditionalFormatting sqref="O28:P28">
    <cfRule type="expression" dxfId="6777" priority="597">
      <formula>O28=0</formula>
    </cfRule>
  </conditionalFormatting>
  <conditionalFormatting sqref="O31:P31">
    <cfRule type="expression" dxfId="6776" priority="593">
      <formula>AND(L31=0,M31=0,N31=0,O31=0)</formula>
    </cfRule>
  </conditionalFormatting>
  <conditionalFormatting sqref="O40:P40">
    <cfRule type="expression" dxfId="6775" priority="1432">
      <formula>AND(O40=0,$AQ2=1)</formula>
    </cfRule>
  </conditionalFormatting>
  <conditionalFormatting sqref="O44:P44">
    <cfRule type="expression" dxfId="6774" priority="499">
      <formula>K37="A"</formula>
    </cfRule>
  </conditionalFormatting>
  <conditionalFormatting sqref="O50:P50">
    <cfRule type="expression" dxfId="6773" priority="1206">
      <formula>AND(O50=0,$AQ5=1)</formula>
    </cfRule>
  </conditionalFormatting>
  <conditionalFormatting sqref="O54:P54">
    <cfRule type="expression" dxfId="6772" priority="304">
      <formula>K47="A"</formula>
    </cfRule>
  </conditionalFormatting>
  <conditionalFormatting sqref="O60:P60">
    <cfRule type="expression" dxfId="6771" priority="972">
      <formula>AND(O60=0,$AQ8=1)</formula>
    </cfRule>
  </conditionalFormatting>
  <conditionalFormatting sqref="O64:P64">
    <cfRule type="expression" dxfId="6770" priority="109">
      <formula>K57="A"</formula>
    </cfRule>
  </conditionalFormatting>
  <conditionalFormatting sqref="P7">
    <cfRule type="expression" dxfId="6769" priority="1443">
      <formula>P7=0</formula>
    </cfRule>
  </conditionalFormatting>
  <conditionalFormatting sqref="P42">
    <cfRule type="expression" dxfId="6768" priority="460">
      <formula>K37="G"</formula>
    </cfRule>
    <cfRule type="expression" dxfId="6767" priority="461">
      <formula>OR(K37="D",K37="E")</formula>
    </cfRule>
  </conditionalFormatting>
  <conditionalFormatting sqref="P43">
    <cfRule type="expression" dxfId="6766" priority="459">
      <formula>K37="D"</formula>
    </cfRule>
  </conditionalFormatting>
  <conditionalFormatting sqref="P52">
    <cfRule type="expression" dxfId="6765" priority="266">
      <formula>OR(K47="D",K47="E")</formula>
    </cfRule>
    <cfRule type="expression" dxfId="6764" priority="265">
      <formula>K47="G"</formula>
    </cfRule>
  </conditionalFormatting>
  <conditionalFormatting sqref="P53">
    <cfRule type="expression" dxfId="6763" priority="264">
      <formula>K47="D"</formula>
    </cfRule>
  </conditionalFormatting>
  <conditionalFormatting sqref="P62">
    <cfRule type="expression" dxfId="6762" priority="70">
      <formula>K57="G"</formula>
    </cfRule>
    <cfRule type="expression" dxfId="6761" priority="71">
      <formula>OR(K57="D",K57="E")</formula>
    </cfRule>
  </conditionalFormatting>
  <conditionalFormatting sqref="P63">
    <cfRule type="expression" dxfId="6760" priority="69">
      <formula>K57="D"</formula>
    </cfRule>
  </conditionalFormatting>
  <conditionalFormatting sqref="Q42">
    <cfRule type="expression" dxfId="6759" priority="512">
      <formula>OR(K37="B",K37="F",K37="G")</formula>
    </cfRule>
    <cfRule type="expression" dxfId="6758" priority="508">
      <formula>OR(K37="A",K37="C",K37="D",K37="E")</formula>
    </cfRule>
    <cfRule type="expression" dxfId="6757" priority="482">
      <formula>AND(OR(K37="A",K37="C",K37="D"),N42=0,O42=0,Q42=0)</formula>
    </cfRule>
  </conditionalFormatting>
  <conditionalFormatting sqref="Q43">
    <cfRule type="expression" dxfId="6756" priority="496">
      <formula>OR(K37="B",K37="C")</formula>
    </cfRule>
    <cfRule type="expression" dxfId="6755" priority="466">
      <formula>K37="C"</formula>
    </cfRule>
    <cfRule type="expression" dxfId="6754" priority="494">
      <formula>K37="D"</formula>
    </cfRule>
    <cfRule type="expression" dxfId="6753" priority="515">
      <formula>K37="A"</formula>
    </cfRule>
  </conditionalFormatting>
  <conditionalFormatting sqref="Q44">
    <cfRule type="expression" dxfId="6752" priority="498">
      <formula>K37="A"</formula>
    </cfRule>
  </conditionalFormatting>
  <conditionalFormatting sqref="Q52">
    <cfRule type="expression" dxfId="6751" priority="317">
      <formula>OR(K47="B",K47="F",K47="G")</formula>
    </cfRule>
    <cfRule type="expression" dxfId="6750" priority="287">
      <formula>AND(OR(K47="A",K47="C",K47="D"),N52=0,O52=0,Q52=0)</formula>
    </cfRule>
    <cfRule type="expression" dxfId="6749" priority="313">
      <formula>OR(K47="A",K47="C",K47="D",K47="E")</formula>
    </cfRule>
  </conditionalFormatting>
  <conditionalFormatting sqref="Q53">
    <cfRule type="expression" dxfId="6748" priority="271">
      <formula>K47="C"</formula>
    </cfRule>
    <cfRule type="expression" dxfId="6747" priority="299">
      <formula>K47="D"</formula>
    </cfRule>
    <cfRule type="expression" dxfId="6746" priority="301">
      <formula>OR(K47="B",K47="C")</formula>
    </cfRule>
    <cfRule type="expression" dxfId="6745" priority="320">
      <formula>K47="A"</formula>
    </cfRule>
  </conditionalFormatting>
  <conditionalFormatting sqref="Q54">
    <cfRule type="expression" dxfId="6744" priority="303">
      <formula>K47="A"</formula>
    </cfRule>
  </conditionalFormatting>
  <conditionalFormatting sqref="Q62">
    <cfRule type="expression" dxfId="6743" priority="118">
      <formula>OR(K57="A",K57="C",K57="D",K57="E")</formula>
    </cfRule>
    <cfRule type="expression" dxfId="6742" priority="122">
      <formula>OR(K57="B",K57="F",K57="G")</formula>
    </cfRule>
    <cfRule type="expression" dxfId="6741" priority="92">
      <formula>AND(OR(K57="A",K57="C",K57="D"),N62=0,O62=0,Q62=0)</formula>
    </cfRule>
  </conditionalFormatting>
  <conditionalFormatting sqref="Q63">
    <cfRule type="expression" dxfId="6740" priority="106">
      <formula>OR(K57="B",K57="C")</formula>
    </cfRule>
    <cfRule type="expression" dxfId="6739" priority="125">
      <formula>K57="A"</formula>
    </cfRule>
    <cfRule type="expression" dxfId="6738" priority="76">
      <formula>K57="C"</formula>
    </cfRule>
    <cfRule type="expression" dxfId="6737" priority="104">
      <formula>K57="D"</formula>
    </cfRule>
  </conditionalFormatting>
  <conditionalFormatting sqref="Q64">
    <cfRule type="expression" dxfId="6736" priority="108">
      <formula>K57="A"</formula>
    </cfRule>
  </conditionalFormatting>
  <conditionalFormatting sqref="Q8:R8">
    <cfRule type="expression" dxfId="6735" priority="632">
      <formula>AND(O8=0,Q8=0)</formula>
    </cfRule>
  </conditionalFormatting>
  <conditionalFormatting sqref="Q11:R11">
    <cfRule type="expression" dxfId="6734" priority="628">
      <formula>AND(L11=0,M11=0,N11=0,O11=0,Q11=0)</formula>
    </cfRule>
  </conditionalFormatting>
  <conditionalFormatting sqref="Q18:R18">
    <cfRule type="expression" dxfId="6733" priority="614">
      <formula>AND(O18=0,Q18=0)</formula>
    </cfRule>
  </conditionalFormatting>
  <conditionalFormatting sqref="Q21:R21">
    <cfRule type="expression" dxfId="6732" priority="610">
      <formula>AND(L21=0,M21=0,N21=0,O21=0,Q21=0)</formula>
    </cfRule>
  </conditionalFormatting>
  <conditionalFormatting sqref="Q28:R28">
    <cfRule type="expression" dxfId="6731" priority="596">
      <formula>AND(O28=0,Q28=0)</formula>
    </cfRule>
  </conditionalFormatting>
  <conditionalFormatting sqref="Q31:R31">
    <cfRule type="expression" dxfId="6730" priority="592">
      <formula>AND(L31=0,M31=0,N31=0,O31=0,Q31=0)</formula>
    </cfRule>
  </conditionalFormatting>
  <conditionalFormatting sqref="Q41:R41">
    <cfRule type="expression" dxfId="6729" priority="1431">
      <formula>AND(O41=0,Q41=0)</formula>
    </cfRule>
  </conditionalFormatting>
  <conditionalFormatting sqref="Q51:R51">
    <cfRule type="expression" dxfId="6728" priority="1205">
      <formula>AND(O51=0,Q51=0)</formula>
    </cfRule>
  </conditionalFormatting>
  <conditionalFormatting sqref="Q61:R61">
    <cfRule type="expression" dxfId="6727" priority="971">
      <formula>AND(O61=0,Q61=0)</formula>
    </cfRule>
  </conditionalFormatting>
  <conditionalFormatting sqref="R7">
    <cfRule type="expression" dxfId="6726" priority="1675">
      <formula>AND(P7=0,R7=0)</formula>
    </cfRule>
  </conditionalFormatting>
  <conditionalFormatting sqref="R27">
    <cfRule type="expression" dxfId="6725" priority="1505">
      <formula>AND(P27=0,R27=0)</formula>
    </cfRule>
  </conditionalFormatting>
  <conditionalFormatting sqref="R40">
    <cfRule type="expression" dxfId="6724" priority="1368">
      <formula>R40=0</formula>
    </cfRule>
  </conditionalFormatting>
  <conditionalFormatting sqref="R42">
    <cfRule type="expression" dxfId="6723" priority="462">
      <formula>K37="G"</formula>
    </cfRule>
    <cfRule type="expression" dxfId="6722" priority="463">
      <formula>OR(K37="D",K37="E")</formula>
    </cfRule>
  </conditionalFormatting>
  <conditionalFormatting sqref="R43">
    <cfRule type="expression" dxfId="6721" priority="464">
      <formula>K37="D"</formula>
    </cfRule>
  </conditionalFormatting>
  <conditionalFormatting sqref="R44">
    <cfRule type="expression" dxfId="6720" priority="458">
      <formula>AND(O44=0,P44=0,Q44=0,R44=0)</formula>
    </cfRule>
    <cfRule type="expression" dxfId="6719" priority="457">
      <formula>N37="A"</formula>
    </cfRule>
  </conditionalFormatting>
  <conditionalFormatting sqref="R50">
    <cfRule type="expression" dxfId="6718" priority="1138">
      <formula>R50=0</formula>
    </cfRule>
  </conditionalFormatting>
  <conditionalFormatting sqref="R52">
    <cfRule type="expression" dxfId="6717" priority="267">
      <formula>K47="G"</formula>
    </cfRule>
    <cfRule type="expression" dxfId="6716" priority="268">
      <formula>OR(K47="D",K47="E")</formula>
    </cfRule>
  </conditionalFormatting>
  <conditionalFormatting sqref="R53">
    <cfRule type="expression" dxfId="6715" priority="269">
      <formula>K47="D"</formula>
    </cfRule>
  </conditionalFormatting>
  <conditionalFormatting sqref="R54">
    <cfRule type="expression" dxfId="6714" priority="263">
      <formula>AND(O54=0,P54=0,Q54=0,R54=0)</formula>
    </cfRule>
    <cfRule type="expression" dxfId="6713" priority="262">
      <formula>N47="A"</formula>
    </cfRule>
  </conditionalFormatting>
  <conditionalFormatting sqref="R60">
    <cfRule type="expression" dxfId="6712" priority="904">
      <formula>R60=0</formula>
    </cfRule>
  </conditionalFormatting>
  <conditionalFormatting sqref="R62">
    <cfRule type="expression" dxfId="6711" priority="73">
      <formula>OR(K57="D",K57="E")</formula>
    </cfRule>
    <cfRule type="expression" dxfId="6710" priority="72">
      <formula>K57="G"</formula>
    </cfRule>
  </conditionalFormatting>
  <conditionalFormatting sqref="R63">
    <cfRule type="expression" dxfId="6709" priority="74">
      <formula>K57="D"</formula>
    </cfRule>
  </conditionalFormatting>
  <conditionalFormatting sqref="R64">
    <cfRule type="expression" dxfId="6708" priority="68">
      <formula>AND(O64=0,P64=0,Q64=0,R64=0)</formula>
    </cfRule>
    <cfRule type="expression" dxfId="6707" priority="67">
      <formula>N57="A"</formula>
    </cfRule>
  </conditionalFormatting>
  <conditionalFormatting sqref="S43">
    <cfRule type="expression" dxfId="6706" priority="493">
      <formula>K37="D"</formula>
    </cfRule>
    <cfRule type="expression" dxfId="6705" priority="495">
      <formula>OR(K37="B",K37="C")</formula>
    </cfRule>
  </conditionalFormatting>
  <conditionalFormatting sqref="S44">
    <cfRule type="expression" dxfId="6704" priority="497">
      <formula>K37="A"</formula>
    </cfRule>
  </conditionalFormatting>
  <conditionalFormatting sqref="S53">
    <cfRule type="expression" dxfId="6703" priority="298">
      <formula>K47="D"</formula>
    </cfRule>
    <cfRule type="expression" dxfId="6702" priority="300">
      <formula>OR(K47="B",K47="C")</formula>
    </cfRule>
  </conditionalFormatting>
  <conditionalFormatting sqref="S54">
    <cfRule type="expression" dxfId="6701" priority="302">
      <formula>K47="A"</formula>
    </cfRule>
  </conditionalFormatting>
  <conditionalFormatting sqref="S63">
    <cfRule type="expression" dxfId="6700" priority="103">
      <formula>K57="D"</formula>
    </cfRule>
    <cfRule type="expression" dxfId="6699" priority="105">
      <formula>OR(K57="B",K57="C")</formula>
    </cfRule>
  </conditionalFormatting>
  <conditionalFormatting sqref="S64">
    <cfRule type="expression" dxfId="6698" priority="107">
      <formula>K57="A"</formula>
    </cfRule>
  </conditionalFormatting>
  <conditionalFormatting sqref="V11">
    <cfRule type="expression" dxfId="6697" priority="1640">
      <formula>AND(U4="A",V11=0)</formula>
    </cfRule>
    <cfRule type="expression" dxfId="6696" priority="1641">
      <formula>U4="A"</formula>
    </cfRule>
    <cfRule type="expression" dxfId="6695" priority="1648">
      <formula>V11=0</formula>
    </cfRule>
  </conditionalFormatting>
  <conditionalFormatting sqref="V21">
    <cfRule type="expression" dxfId="6694" priority="1556">
      <formula>U14="A"</formula>
    </cfRule>
    <cfRule type="expression" dxfId="6693" priority="1555">
      <formula>AND(U14="A",V21=0)</formula>
    </cfRule>
    <cfRule type="expression" dxfId="6692" priority="1564">
      <formula>V21=0</formula>
    </cfRule>
  </conditionalFormatting>
  <conditionalFormatting sqref="V31">
    <cfRule type="expression" dxfId="6691" priority="1470">
      <formula>U24="A"</formula>
    </cfRule>
    <cfRule type="expression" dxfId="6690" priority="1469">
      <formula>AND(U24="A",V31=0)</formula>
    </cfRule>
    <cfRule type="expression" dxfId="6689" priority="1478">
      <formula>V31=0</formula>
    </cfRule>
  </conditionalFormatting>
  <conditionalFormatting sqref="V42">
    <cfRule type="expression" dxfId="6688" priority="1326">
      <formula>AND(U37="F",V42=0)</formula>
    </cfRule>
    <cfRule type="expression" dxfId="6687" priority="1304">
      <formula>AND(U37="G",V42=0)</formula>
    </cfRule>
    <cfRule type="expression" dxfId="6686" priority="1345">
      <formula>U37="F"</formula>
    </cfRule>
    <cfRule type="expression" dxfId="6685" priority="1300">
      <formula>U37="E"</formula>
    </cfRule>
  </conditionalFormatting>
  <conditionalFormatting sqref="V42:V45">
    <cfRule type="expression" dxfId="6684" priority="1359">
      <formula>V42=0</formula>
    </cfRule>
  </conditionalFormatting>
  <conditionalFormatting sqref="V43">
    <cfRule type="expression" dxfId="6683" priority="1327">
      <formula>U37="D"</formula>
    </cfRule>
    <cfRule type="expression" dxfId="6682" priority="1311">
      <formula>AND(OR(U37="B",U37="C"),V43=0)</formula>
    </cfRule>
    <cfRule type="expression" dxfId="6681" priority="1349">
      <formula>OR(U37="B",U37="C")</formula>
    </cfRule>
  </conditionalFormatting>
  <conditionalFormatting sqref="V44">
    <cfRule type="expression" dxfId="6680" priority="1340">
      <formula>U37="A"</formula>
    </cfRule>
    <cfRule type="expression" dxfId="6679" priority="1314">
      <formula>AND(U37="A",V44=0)</formula>
    </cfRule>
  </conditionalFormatting>
  <conditionalFormatting sqref="V52">
    <cfRule type="expression" dxfId="6678" priority="1070">
      <formula>U47="E"</formula>
    </cfRule>
    <cfRule type="expression" dxfId="6677" priority="1074">
      <formula>AND(U47="G",V52=0)</formula>
    </cfRule>
    <cfRule type="expression" dxfId="6676" priority="1096">
      <formula>AND(U47="F",V52=0)</formula>
    </cfRule>
    <cfRule type="expression" dxfId="6675" priority="1115">
      <formula>U47="F"</formula>
    </cfRule>
  </conditionalFormatting>
  <conditionalFormatting sqref="V52:V55">
    <cfRule type="expression" dxfId="6674" priority="1129">
      <formula>V52=0</formula>
    </cfRule>
  </conditionalFormatting>
  <conditionalFormatting sqref="V53">
    <cfRule type="expression" dxfId="6673" priority="1081">
      <formula>AND(OR(U47="B",U47="C"),V53=0)</formula>
    </cfRule>
    <cfRule type="expression" dxfId="6672" priority="1097">
      <formula>U47="D"</formula>
    </cfRule>
    <cfRule type="expression" dxfId="6671" priority="1119">
      <formula>OR(U47="B",U47="C")</formula>
    </cfRule>
  </conditionalFormatting>
  <conditionalFormatting sqref="V54">
    <cfRule type="expression" dxfId="6670" priority="1084">
      <formula>AND(U47="A",V54=0)</formula>
    </cfRule>
    <cfRule type="expression" dxfId="6669" priority="1110">
      <formula>U47="A"</formula>
    </cfRule>
  </conditionalFormatting>
  <conditionalFormatting sqref="V62">
    <cfRule type="expression" dxfId="6668" priority="862">
      <formula>AND(U57="F",V62=0)</formula>
    </cfRule>
    <cfRule type="expression" dxfId="6667" priority="881">
      <formula>U57="F"</formula>
    </cfRule>
    <cfRule type="expression" dxfId="6666" priority="836">
      <formula>U57="E"</formula>
    </cfRule>
    <cfRule type="expression" dxfId="6665" priority="840">
      <formula>AND(U57="G",V62=0)</formula>
    </cfRule>
  </conditionalFormatting>
  <conditionalFormatting sqref="V62:V65">
    <cfRule type="expression" dxfId="6664" priority="895">
      <formula>V62=0</formula>
    </cfRule>
  </conditionalFormatting>
  <conditionalFormatting sqref="V63">
    <cfRule type="expression" dxfId="6663" priority="847">
      <formula>AND(OR(U57="B",U57="C"),V63=0)</formula>
    </cfRule>
    <cfRule type="expression" dxfId="6662" priority="863">
      <formula>U57="D"</formula>
    </cfRule>
    <cfRule type="expression" dxfId="6661" priority="885">
      <formula>OR(U57="B",U57="C")</formula>
    </cfRule>
  </conditionalFormatting>
  <conditionalFormatting sqref="V64">
    <cfRule type="expression" dxfId="6660" priority="850">
      <formula>AND(U57="A",V64=0)</formula>
    </cfRule>
    <cfRule type="expression" dxfId="6659" priority="876">
      <formula>U57="A"</formula>
    </cfRule>
  </conditionalFormatting>
  <conditionalFormatting sqref="W11">
    <cfRule type="expression" dxfId="6658" priority="625">
      <formula>AND(V11=0,W11=0)</formula>
    </cfRule>
  </conditionalFormatting>
  <conditionalFormatting sqref="W21">
    <cfRule type="expression" dxfId="6657" priority="619">
      <formula>AND(V21=0,W21=0)</formula>
    </cfRule>
  </conditionalFormatting>
  <conditionalFormatting sqref="W31">
    <cfRule type="expression" dxfId="6656" priority="589">
      <formula>AND(V31=0,W31=0)</formula>
    </cfRule>
  </conditionalFormatting>
  <conditionalFormatting sqref="W42">
    <cfRule type="expression" dxfId="6655" priority="405">
      <formula>AND(U37="G",W42=0)</formula>
    </cfRule>
    <cfRule type="expression" dxfId="6654" priority="455">
      <formula>U37="F"</formula>
    </cfRule>
    <cfRule type="expression" dxfId="6653" priority="446">
      <formula>U37="B"</formula>
    </cfRule>
    <cfRule type="expression" dxfId="6652" priority="406">
      <formula>U37="G"</formula>
    </cfRule>
    <cfRule type="expression" dxfId="6651" priority="424">
      <formula>AND(U37="F",V42=0,W42=0)</formula>
    </cfRule>
    <cfRule type="expression" dxfId="6650" priority="422">
      <formula>AND(U37="B",W42=0)</formula>
    </cfRule>
  </conditionalFormatting>
  <conditionalFormatting sqref="W42:W45">
    <cfRule type="expression" dxfId="6649" priority="439">
      <formula>AND(V42=0,W42=0)</formula>
    </cfRule>
  </conditionalFormatting>
  <conditionalFormatting sqref="W43">
    <cfRule type="expression" dxfId="6648" priority="409">
      <formula>AND(OR(U37="B",U37="C"),V43=0,W43=0)</formula>
    </cfRule>
    <cfRule type="expression" dxfId="6647" priority="442">
      <formula>U37="A"</formula>
    </cfRule>
    <cfRule type="expression" dxfId="6646" priority="411">
      <formula>AND(OR(U37="A",U37="D"),V43=0,W43=0)</formula>
    </cfRule>
    <cfRule type="expression" dxfId="6645" priority="416">
      <formula>U37="D"</formula>
    </cfRule>
    <cfRule type="expression" dxfId="6644" priority="425">
      <formula>OR(U37="B",U37="C")</formula>
    </cfRule>
  </conditionalFormatting>
  <conditionalFormatting sqref="W44">
    <cfRule type="expression" dxfId="6643" priority="436">
      <formula>U37="A"</formula>
    </cfRule>
    <cfRule type="expression" dxfId="6642" priority="413">
      <formula>AND(U37="A",V44=0,W44=0)</formula>
    </cfRule>
  </conditionalFormatting>
  <conditionalFormatting sqref="W52">
    <cfRule type="expression" dxfId="6641" priority="357">
      <formula>AND(U47="B",W52=0)</formula>
    </cfRule>
    <cfRule type="expression" dxfId="6640" priority="381">
      <formula>U47="B"</formula>
    </cfRule>
    <cfRule type="expression" dxfId="6639" priority="340">
      <formula>AND(U47="G",W52=0)</formula>
    </cfRule>
    <cfRule type="expression" dxfId="6638" priority="359">
      <formula>AND(U47="F",V52=0,W52=0)</formula>
    </cfRule>
    <cfRule type="expression" dxfId="6637" priority="341">
      <formula>U47="G"</formula>
    </cfRule>
    <cfRule type="expression" dxfId="6636" priority="390">
      <formula>U47="F"</formula>
    </cfRule>
  </conditionalFormatting>
  <conditionalFormatting sqref="W52:W55">
    <cfRule type="expression" dxfId="6635" priority="374">
      <formula>AND(V52=0,W52=0)</formula>
    </cfRule>
  </conditionalFormatting>
  <conditionalFormatting sqref="W53">
    <cfRule type="expression" dxfId="6634" priority="377">
      <formula>U47="A"</formula>
    </cfRule>
    <cfRule type="expression" dxfId="6633" priority="360">
      <formula>OR(U47="B",U47="C")</formula>
    </cfRule>
    <cfRule type="expression" dxfId="6632" priority="351">
      <formula>U47="D"</formula>
    </cfRule>
    <cfRule type="expression" dxfId="6631" priority="344">
      <formula>AND(OR(U47="B",U47="C"),V53=0,W53=0)</formula>
    </cfRule>
    <cfRule type="expression" dxfId="6630" priority="346">
      <formula>AND(OR(U47="A",U47="D"),V53=0,W53=0)</formula>
    </cfRule>
  </conditionalFormatting>
  <conditionalFormatting sqref="W54">
    <cfRule type="expression" dxfId="6629" priority="348">
      <formula>AND(U47="A",V54=0,W54=0)</formula>
    </cfRule>
    <cfRule type="expression" dxfId="6628" priority="371">
      <formula>U47="A"</formula>
    </cfRule>
  </conditionalFormatting>
  <conditionalFormatting sqref="W62">
    <cfRule type="expression" dxfId="6627" priority="34">
      <formula>AND(U57="F",V62=0,W62=0)</formula>
    </cfRule>
    <cfRule type="expression" dxfId="6626" priority="32">
      <formula>AND(U57="B",W62=0)</formula>
    </cfRule>
    <cfRule type="expression" dxfId="6625" priority="65">
      <formula>U57="F"</formula>
    </cfRule>
    <cfRule type="expression" dxfId="6624" priority="56">
      <formula>U57="B"</formula>
    </cfRule>
    <cfRule type="expression" dxfId="6623" priority="16">
      <formula>U57="G"</formula>
    </cfRule>
    <cfRule type="expression" dxfId="6622" priority="15">
      <formula>AND(U57="G",W62=0)</formula>
    </cfRule>
  </conditionalFormatting>
  <conditionalFormatting sqref="W62:W65">
    <cfRule type="expression" dxfId="6621" priority="49">
      <formula>AND(V62=0,W62=0)</formula>
    </cfRule>
  </conditionalFormatting>
  <conditionalFormatting sqref="W63">
    <cfRule type="expression" dxfId="6620" priority="52">
      <formula>U57="A"</formula>
    </cfRule>
    <cfRule type="expression" dxfId="6619" priority="35">
      <formula>OR(U57="B",U57="C")</formula>
    </cfRule>
    <cfRule type="expression" dxfId="6618" priority="26">
      <formula>U57="D"</formula>
    </cfRule>
    <cfRule type="expression" dxfId="6617" priority="21">
      <formula>AND(OR(U57="A",U57="D"),V63=0,W63=0)</formula>
    </cfRule>
    <cfRule type="expression" dxfId="6616" priority="19">
      <formula>AND(OR(U57="B",U57="C"),V63=0,W63=0)</formula>
    </cfRule>
  </conditionalFormatting>
  <conditionalFormatting sqref="W64">
    <cfRule type="expression" dxfId="6615" priority="46">
      <formula>U57="A"</formula>
    </cfRule>
    <cfRule type="expression" dxfId="6614" priority="23">
      <formula>AND(U57="A",V64=0,W64=0)</formula>
    </cfRule>
  </conditionalFormatting>
  <conditionalFormatting sqref="X11">
    <cfRule type="expression" dxfId="6613" priority="624">
      <formula>AND(V11=0,W11=0,X11=0)</formula>
    </cfRule>
  </conditionalFormatting>
  <conditionalFormatting sqref="X21">
    <cfRule type="expression" dxfId="6612" priority="618">
      <formula>AND(V21=0,W21=0,X21=0)</formula>
    </cfRule>
  </conditionalFormatting>
  <conditionalFormatting sqref="X31">
    <cfRule type="expression" dxfId="6611" priority="588">
      <formula>AND(V31=0,W31=0,X31=0)</formula>
    </cfRule>
  </conditionalFormatting>
  <conditionalFormatting sqref="X42">
    <cfRule type="expression" dxfId="6610" priority="421">
      <formula>AND(U37="B",W42=0,X42=0)</formula>
    </cfRule>
    <cfRule type="expression" dxfId="6609" priority="423">
      <formula>AND(U37="F",V42=0,W42=0,X42=0)</formula>
    </cfRule>
    <cfRule type="expression" dxfId="6608" priority="402">
      <formula>AND(U37="E",V42=0,W42=0,X42=0)</formula>
    </cfRule>
    <cfRule type="expression" dxfId="6607" priority="445">
      <formula>OR(U37="A",U37="C",U37="D",U37="E")</formula>
    </cfRule>
    <cfRule type="expression" dxfId="6606" priority="419">
      <formula>AND(OR(U37="A",U37="C",U37="D"),X42=0)</formula>
    </cfRule>
    <cfRule type="expression" dxfId="6605" priority="407">
      <formula>U37="G"</formula>
    </cfRule>
    <cfRule type="expression" dxfId="6604" priority="454">
      <formula>U37="F"</formula>
    </cfRule>
    <cfRule type="expression" dxfId="6603" priority="449">
      <formula>U37="B"</formula>
    </cfRule>
    <cfRule type="expression" dxfId="6602" priority="404">
      <formula>AND(U37="G",W42=0,X42=0)</formula>
    </cfRule>
  </conditionalFormatting>
  <conditionalFormatting sqref="X42:X45">
    <cfRule type="expression" dxfId="6601" priority="438">
      <formula>AND(V42=0,W42=0,X42=0)</formula>
    </cfRule>
  </conditionalFormatting>
  <conditionalFormatting sqref="X43">
    <cfRule type="expression" dxfId="6600" priority="415">
      <formula>AND(OR(U37="A",U37="D"),W43=0,X43=0)</formula>
    </cfRule>
    <cfRule type="expression" dxfId="6599" priority="426">
      <formula>U37="D"</formula>
    </cfRule>
    <cfRule type="expression" dxfId="6598" priority="441">
      <formula>OR(U37="B",U37="C")</formula>
    </cfRule>
    <cfRule type="expression" dxfId="6597" priority="452">
      <formula>U37="A"</formula>
    </cfRule>
    <cfRule type="expression" dxfId="6596" priority="410">
      <formula>AND(OR(U37="B",U37="C"),V43=0,W43=0,X43=0)</formula>
    </cfRule>
  </conditionalFormatting>
  <conditionalFormatting sqref="X44">
    <cfRule type="expression" dxfId="6595" priority="435">
      <formula>U37="A"</formula>
    </cfRule>
    <cfRule type="expression" dxfId="6594" priority="412">
      <formula>AND(U37="A",V44=0,W44=0,X44=0)</formula>
    </cfRule>
  </conditionalFormatting>
  <conditionalFormatting sqref="X52">
    <cfRule type="expression" dxfId="6593" priority="354">
      <formula>AND(OR(U47="A",U47="C",U47="D"),X52=0)</formula>
    </cfRule>
    <cfRule type="expression" dxfId="6592" priority="337">
      <formula>AND(U47="E",V52=0,W52=0,X52=0)</formula>
    </cfRule>
    <cfRule type="expression" dxfId="6591" priority="339">
      <formula>AND(U47="G",W52=0,X52=0)</formula>
    </cfRule>
    <cfRule type="expression" dxfId="6590" priority="380">
      <formula>OR(U47="A",U47="C",U47="D",U47="E")</formula>
    </cfRule>
    <cfRule type="expression" dxfId="6589" priority="342">
      <formula>U47="G"</formula>
    </cfRule>
    <cfRule type="expression" dxfId="6588" priority="389">
      <formula>U47="F"</formula>
    </cfRule>
    <cfRule type="expression" dxfId="6587" priority="384">
      <formula>U47="B"</formula>
    </cfRule>
    <cfRule type="expression" dxfId="6586" priority="356">
      <formula>AND(U47="B",W52=0,X52=0)</formula>
    </cfRule>
    <cfRule type="expression" dxfId="6585" priority="358">
      <formula>AND(U47="F",V52=0,W52=0,X52=0)</formula>
    </cfRule>
  </conditionalFormatting>
  <conditionalFormatting sqref="X52:X55">
    <cfRule type="expression" dxfId="6584" priority="373">
      <formula>AND(V52=0,W52=0,X52=0)</formula>
    </cfRule>
  </conditionalFormatting>
  <conditionalFormatting sqref="X53">
    <cfRule type="expression" dxfId="6583" priority="350">
      <formula>AND(OR(U47="A",U47="D"),W53=0,X53=0)</formula>
    </cfRule>
    <cfRule type="expression" dxfId="6582" priority="361">
      <formula>U47="D"</formula>
    </cfRule>
    <cfRule type="expression" dxfId="6581" priority="376">
      <formula>OR(U47="B",U47="C")</formula>
    </cfRule>
    <cfRule type="expression" dxfId="6580" priority="387">
      <formula>U47="A"</formula>
    </cfRule>
    <cfRule type="expression" dxfId="6579" priority="345">
      <formula>AND(OR(U47="B",U47="C"),V53=0,W53=0,X53=0)</formula>
    </cfRule>
  </conditionalFormatting>
  <conditionalFormatting sqref="X54">
    <cfRule type="expression" dxfId="6578" priority="347">
      <formula>AND(U47="A",V54=0,W54=0,X54=0)</formula>
    </cfRule>
    <cfRule type="expression" dxfId="6577" priority="370">
      <formula>U47="A"</formula>
    </cfRule>
  </conditionalFormatting>
  <conditionalFormatting sqref="X62">
    <cfRule type="expression" dxfId="6576" priority="29">
      <formula>AND(OR(U57="A",U57="C",U57="D"),X62=0)</formula>
    </cfRule>
    <cfRule type="expression" dxfId="6575" priority="17">
      <formula>U57="G"</formula>
    </cfRule>
    <cfRule type="expression" dxfId="6574" priority="33">
      <formula>AND(U57="F",V62=0,W62=0,X62=0)</formula>
    </cfRule>
    <cfRule type="expression" dxfId="6573" priority="31">
      <formula>AND(U57="B",W62=0,X62=0)</formula>
    </cfRule>
    <cfRule type="expression" dxfId="6572" priority="55">
      <formula>OR(U57="A",U57="C",U57="D",U57="E")</formula>
    </cfRule>
    <cfRule type="expression" dxfId="6571" priority="64">
      <formula>U57="F"</formula>
    </cfRule>
    <cfRule type="expression" dxfId="6570" priority="59">
      <formula>U57="B"</formula>
    </cfRule>
    <cfRule type="expression" dxfId="6569" priority="12">
      <formula>AND(U57="E",V62=0,W62=0,X62=0)</formula>
    </cfRule>
    <cfRule type="expression" dxfId="6568" priority="14">
      <formula>AND(U57="G",W62=0,X62=0)</formula>
    </cfRule>
  </conditionalFormatting>
  <conditionalFormatting sqref="X62:X65">
    <cfRule type="expression" dxfId="6567" priority="48">
      <formula>AND(V62=0,W62=0,X62=0)</formula>
    </cfRule>
  </conditionalFormatting>
  <conditionalFormatting sqref="X63">
    <cfRule type="expression" dxfId="6566" priority="62">
      <formula>U57="A"</formula>
    </cfRule>
    <cfRule type="expression" dxfId="6565" priority="36">
      <formula>U57="D"</formula>
    </cfRule>
    <cfRule type="expression" dxfId="6564" priority="51">
      <formula>OR(U57="B",U57="C")</formula>
    </cfRule>
    <cfRule type="expression" dxfId="6563" priority="20">
      <formula>AND(OR(U57="B",U57="C"),V63=0,W63=0,X63=0)</formula>
    </cfRule>
    <cfRule type="expression" dxfId="6562" priority="25">
      <formula>AND(OR(U57="A",U57="D"),W63=0,X63=0)</formula>
    </cfRule>
  </conditionalFormatting>
  <conditionalFormatting sqref="X64">
    <cfRule type="expression" dxfId="6561" priority="45">
      <formula>U57="A"</formula>
    </cfRule>
    <cfRule type="expression" dxfId="6560" priority="22">
      <formula>AND(U57="A",V64=0,W64=0,X64=0)</formula>
    </cfRule>
  </conditionalFormatting>
  <conditionalFormatting sqref="Y42">
    <cfRule type="expression" dxfId="6559" priority="400">
      <formula>AND(U37="E",V42=0,W42=0,X42=0,Y42=0)</formula>
    </cfRule>
    <cfRule type="expression" dxfId="6558" priority="403">
      <formula>AND(U37="G",W42=0,X42=0,Y42=0)</formula>
    </cfRule>
    <cfRule type="expression" dxfId="6557" priority="408">
      <formula>U37="G"</formula>
    </cfRule>
    <cfRule type="expression" dxfId="6556" priority="448">
      <formula>U37="B"</formula>
    </cfRule>
    <cfRule type="expression" dxfId="6555" priority="453">
      <formula>U37="F"</formula>
    </cfRule>
    <cfRule type="expression" dxfId="6554" priority="418">
      <formula>AND(OR(U37="A",U37="C",U37="D"),X42=0,Y42=0)</formula>
    </cfRule>
    <cfRule type="expression" dxfId="6553" priority="444">
      <formula>OR(U37="A",U37="C",U37="D",U37="E")</formula>
    </cfRule>
    <cfRule type="expression" dxfId="6552" priority="420">
      <formula>AND(U37="B",W42=0,X42=0,Y42=0)</formula>
    </cfRule>
  </conditionalFormatting>
  <conditionalFormatting sqref="Y42:Y43 Y44:Z45">
    <cfRule type="expression" dxfId="6551" priority="437">
      <formula>AND(V42=0,W42=0,X42=0,Y42=0)</formula>
    </cfRule>
  </conditionalFormatting>
  <conditionalFormatting sqref="Y43">
    <cfRule type="expression" dxfId="6550" priority="451">
      <formula>U37="A"</formula>
    </cfRule>
    <cfRule type="expression" dxfId="6549" priority="414">
      <formula>AND(OR(U37="A",U37="D"),W43=0,X43=0,Y43=0)</formula>
    </cfRule>
    <cfRule type="expression" dxfId="6548" priority="427">
      <formula>U37="D"</formula>
    </cfRule>
    <cfRule type="expression" dxfId="6547" priority="440">
      <formula>OR(U37="B",U37="C")</formula>
    </cfRule>
  </conditionalFormatting>
  <conditionalFormatting sqref="Y44">
    <cfRule type="expression" dxfId="6546" priority="391">
      <formula>AND(U37="D",V42=0,W42=0,X42=0,Y42=0)</formula>
    </cfRule>
  </conditionalFormatting>
  <conditionalFormatting sqref="Y52">
    <cfRule type="expression" dxfId="6545" priority="338">
      <formula>AND(U47="G",W52=0,X52=0,Y52=0)</formula>
    </cfRule>
    <cfRule type="expression" dxfId="6544" priority="353">
      <formula>AND(OR(U47="A",U47="C",U47="D"),X52=0,Y52=0)</formula>
    </cfRule>
    <cfRule type="expression" dxfId="6543" priority="355">
      <formula>AND(U47="B",W52=0,X52=0,Y52=0)</formula>
    </cfRule>
    <cfRule type="expression" dxfId="6542" priority="388">
      <formula>U47="F"</formula>
    </cfRule>
    <cfRule type="expression" dxfId="6541" priority="383">
      <formula>U47="B"</formula>
    </cfRule>
    <cfRule type="expression" dxfId="6540" priority="335">
      <formula>AND(U47="E",V52=0,W52=0,X52=0,Y52=0)</formula>
    </cfRule>
    <cfRule type="expression" dxfId="6539" priority="379">
      <formula>OR(U47="A",U47="C",U47="D",U47="E")</formula>
    </cfRule>
    <cfRule type="expression" dxfId="6538" priority="343">
      <formula>U47="G"</formula>
    </cfRule>
  </conditionalFormatting>
  <conditionalFormatting sqref="Y52:Y53 Y54:Z55">
    <cfRule type="expression" dxfId="6537" priority="372">
      <formula>AND(V52=0,W52=0,X52=0,Y52=0)</formula>
    </cfRule>
  </conditionalFormatting>
  <conditionalFormatting sqref="Y53">
    <cfRule type="expression" dxfId="6536" priority="349">
      <formula>AND(OR(U47="A",U47="D"),W53=0,X53=0,Y53=0)</formula>
    </cfRule>
    <cfRule type="expression" dxfId="6535" priority="362">
      <formula>U47="D"</formula>
    </cfRule>
    <cfRule type="expression" dxfId="6534" priority="375">
      <formula>OR(U47="B",U47="C")</formula>
    </cfRule>
    <cfRule type="expression" dxfId="6533" priority="386">
      <formula>U47="A"</formula>
    </cfRule>
  </conditionalFormatting>
  <conditionalFormatting sqref="Y54">
    <cfRule type="expression" dxfId="6532" priority="326">
      <formula>AND(U47="D",V52=0,W52=0,X52=0,Y52=0)</formula>
    </cfRule>
  </conditionalFormatting>
  <conditionalFormatting sqref="Y62">
    <cfRule type="expression" dxfId="6531" priority="10">
      <formula>AND(U57="E",V62=0,W62=0,X62=0,Y62=0)</formula>
    </cfRule>
    <cfRule type="expression" dxfId="6530" priority="13">
      <formula>AND(U57="G",W62=0,X62=0,Y62=0)</formula>
    </cfRule>
    <cfRule type="expression" dxfId="6529" priority="18">
      <formula>U57="G"</formula>
    </cfRule>
    <cfRule type="expression" dxfId="6528" priority="54">
      <formula>OR(U57="A",U57="C",U57="D",U57="E")</formula>
    </cfRule>
    <cfRule type="expression" dxfId="6527" priority="63">
      <formula>U57="F"</formula>
    </cfRule>
    <cfRule type="expression" dxfId="6526" priority="30">
      <formula>AND(U57="B",W62=0,X62=0,Y62=0)</formula>
    </cfRule>
    <cfRule type="expression" dxfId="6525" priority="58">
      <formula>U57="B"</formula>
    </cfRule>
    <cfRule type="expression" dxfId="6524" priority="28">
      <formula>AND(OR(U57="A",U57="C",U57="D"),X62=0,Y62=0)</formula>
    </cfRule>
  </conditionalFormatting>
  <conditionalFormatting sqref="Y62:Y63 Y64:Z65">
    <cfRule type="expression" dxfId="6523" priority="47">
      <formula>AND(V62=0,W62=0,X62=0,Y62=0)</formula>
    </cfRule>
  </conditionalFormatting>
  <conditionalFormatting sqref="Y63">
    <cfRule type="expression" dxfId="6522" priority="50">
      <formula>OR(U57="B",U57="C")</formula>
    </cfRule>
    <cfRule type="expression" dxfId="6521" priority="24">
      <formula>AND(OR(U57="A",U57="D"),W63=0,X63=0,Y63=0)</formula>
    </cfRule>
    <cfRule type="expression" dxfId="6520" priority="61">
      <formula>U57="A"</formula>
    </cfRule>
    <cfRule type="expression" dxfId="6519" priority="37">
      <formula>U57="D"</formula>
    </cfRule>
  </conditionalFormatting>
  <conditionalFormatting sqref="Y64">
    <cfRule type="expression" dxfId="6518" priority="1">
      <formula>AND(U57="D",V62=0,W62=0,X62=0,Y62=0)</formula>
    </cfRule>
  </conditionalFormatting>
  <conditionalFormatting sqref="Y7:Z7">
    <cfRule type="expression" dxfId="6517" priority="1647">
      <formula>AND(Y7=0,$AQ3=1)</formula>
    </cfRule>
  </conditionalFormatting>
  <conditionalFormatting sqref="Y8:Z8">
    <cfRule type="expression" dxfId="6516" priority="627">
      <formula>Y8=0</formula>
    </cfRule>
  </conditionalFormatting>
  <conditionalFormatting sqref="Y11:Z11">
    <cfRule type="expression" dxfId="6515" priority="623">
      <formula>AND(V11=0,W11=0,X11=0,Y11=0)</formula>
    </cfRule>
  </conditionalFormatting>
  <conditionalFormatting sqref="Y17:Z17">
    <cfRule type="expression" dxfId="6514" priority="1563">
      <formula>AND(Y17=0,$AQ6=1)</formula>
    </cfRule>
  </conditionalFormatting>
  <conditionalFormatting sqref="Y18:Z18">
    <cfRule type="expression" dxfId="6513" priority="621">
      <formula>Y18=0</formula>
    </cfRule>
  </conditionalFormatting>
  <conditionalFormatting sqref="Y21:Z21">
    <cfRule type="expression" dxfId="6512" priority="617">
      <formula>AND(V21=0,W21=0,X21=0,Y21=0)</formula>
    </cfRule>
  </conditionalFormatting>
  <conditionalFormatting sqref="Y27:Z27">
    <cfRule type="expression" dxfId="6511" priority="1477">
      <formula>AND(Y27=0,$AQ9=1)</formula>
    </cfRule>
  </conditionalFormatting>
  <conditionalFormatting sqref="Y28:Z28">
    <cfRule type="expression" dxfId="6510" priority="591">
      <formula>Y28=0</formula>
    </cfRule>
  </conditionalFormatting>
  <conditionalFormatting sqref="Y31:Z31">
    <cfRule type="expression" dxfId="6509" priority="587">
      <formula>AND(V31=0,W31=0,X31=0,Y31=0)</formula>
    </cfRule>
  </conditionalFormatting>
  <conditionalFormatting sqref="Y40:Z40">
    <cfRule type="expression" dxfId="6508" priority="1358">
      <formula>AND(Y40=0,$AQ3=1)</formula>
    </cfRule>
  </conditionalFormatting>
  <conditionalFormatting sqref="Y44:Z44">
    <cfRule type="expression" dxfId="6507" priority="434">
      <formula>U37="A"</formula>
    </cfRule>
  </conditionalFormatting>
  <conditionalFormatting sqref="Y50:Z50">
    <cfRule type="expression" dxfId="6506" priority="1128">
      <formula>AND(Y50=0,$AQ6=1)</formula>
    </cfRule>
  </conditionalFormatting>
  <conditionalFormatting sqref="Y54:Z54">
    <cfRule type="expression" dxfId="6505" priority="369">
      <formula>U47="A"</formula>
    </cfRule>
  </conditionalFormatting>
  <conditionalFormatting sqref="Y60:Z60">
    <cfRule type="expression" dxfId="6504" priority="894">
      <formula>AND(Y60=0,$AQ9=1)</formula>
    </cfRule>
  </conditionalFormatting>
  <conditionalFormatting sqref="Y64:Z64">
    <cfRule type="expression" dxfId="6503" priority="44">
      <formula>U57="A"</formula>
    </cfRule>
  </conditionalFormatting>
  <conditionalFormatting sqref="Z42">
    <cfRule type="expression" dxfId="6502" priority="395">
      <formula>U37="G"</formula>
    </cfRule>
    <cfRule type="expression" dxfId="6501" priority="396">
      <formula>OR(U37="D",U37="E")</formula>
    </cfRule>
  </conditionalFormatting>
  <conditionalFormatting sqref="Z43">
    <cfRule type="expression" dxfId="6500" priority="394">
      <formula>U37="D"</formula>
    </cfRule>
  </conditionalFormatting>
  <conditionalFormatting sqref="Z52">
    <cfRule type="expression" dxfId="6499" priority="331">
      <formula>OR(U47="D",U47="E")</formula>
    </cfRule>
    <cfRule type="expression" dxfId="6498" priority="330">
      <formula>U47="G"</formula>
    </cfRule>
  </conditionalFormatting>
  <conditionalFormatting sqref="Z53">
    <cfRule type="expression" dxfId="6497" priority="329">
      <formula>U47="D"</formula>
    </cfRule>
  </conditionalFormatting>
  <conditionalFormatting sqref="Z62">
    <cfRule type="expression" dxfId="6496" priority="6">
      <formula>OR(U57="D",U57="E")</formula>
    </cfRule>
    <cfRule type="expression" dxfId="6495" priority="5">
      <formula>U57="G"</formula>
    </cfRule>
  </conditionalFormatting>
  <conditionalFormatting sqref="Z63">
    <cfRule type="expression" dxfId="6494" priority="4">
      <formula>U57="D"</formula>
    </cfRule>
  </conditionalFormatting>
  <conditionalFormatting sqref="AA42">
    <cfRule type="expression" dxfId="6493" priority="447">
      <formula>OR(U37="B",U37="F",U37="G")</formula>
    </cfRule>
    <cfRule type="expression" dxfId="6492" priority="443">
      <formula>OR(U37="A",U37="C",U37="D",U37="E")</formula>
    </cfRule>
    <cfRule type="expression" dxfId="6491" priority="417">
      <formula>AND(OR(U37="A",U37="C",U37="D"),X42=0,Y42=0,AA42=0)</formula>
    </cfRule>
  </conditionalFormatting>
  <conditionalFormatting sqref="AA43">
    <cfRule type="expression" dxfId="6490" priority="450">
      <formula>U37="A"</formula>
    </cfRule>
    <cfRule type="expression" dxfId="6489" priority="401">
      <formula>U37="C"</formula>
    </cfRule>
    <cfRule type="expression" dxfId="6488" priority="429">
      <formula>U37="D"</formula>
    </cfRule>
    <cfRule type="expression" dxfId="6487" priority="431">
      <formula>OR(U37="B",U37="C")</formula>
    </cfRule>
  </conditionalFormatting>
  <conditionalFormatting sqref="AA44">
    <cfRule type="expression" dxfId="6486" priority="433">
      <formula>U37="A"</formula>
    </cfRule>
  </conditionalFormatting>
  <conditionalFormatting sqref="AA52">
    <cfRule type="expression" dxfId="6485" priority="352">
      <formula>AND(OR(U47="A",U47="C",U47="D"),X52=0,Y52=0,AA52=0)</formula>
    </cfRule>
    <cfRule type="expression" dxfId="6484" priority="378">
      <formula>OR(U47="A",U47="C",U47="D",U47="E")</formula>
    </cfRule>
    <cfRule type="expression" dxfId="6483" priority="382">
      <formula>OR(U47="B",U47="F",U47="G")</formula>
    </cfRule>
  </conditionalFormatting>
  <conditionalFormatting sqref="AA53">
    <cfRule type="expression" dxfId="6482" priority="366">
      <formula>OR(U47="B",U47="C")</formula>
    </cfRule>
    <cfRule type="expression" dxfId="6481" priority="364">
      <formula>U47="D"</formula>
    </cfRule>
    <cfRule type="expression" dxfId="6480" priority="385">
      <formula>U47="A"</formula>
    </cfRule>
    <cfRule type="expression" dxfId="6479" priority="336">
      <formula>U47="C"</formula>
    </cfRule>
  </conditionalFormatting>
  <conditionalFormatting sqref="AA54">
    <cfRule type="expression" dxfId="6478" priority="368">
      <formula>U47="A"</formula>
    </cfRule>
  </conditionalFormatting>
  <conditionalFormatting sqref="AA62">
    <cfRule type="expression" dxfId="6477" priority="27">
      <formula>AND(OR(U57="A",U57="C",U57="D"),X62=0,Y62=0,AA62=0)</formula>
    </cfRule>
    <cfRule type="expression" dxfId="6476" priority="57">
      <formula>OR(U57="B",U57="F",U57="G")</formula>
    </cfRule>
    <cfRule type="expression" dxfId="6475" priority="53">
      <formula>OR(U57="A",U57="C",U57="D",U57="E")</formula>
    </cfRule>
  </conditionalFormatting>
  <conditionalFormatting sqref="AA63">
    <cfRule type="expression" dxfId="6474" priority="39">
      <formula>U57="D"</formula>
    </cfRule>
    <cfRule type="expression" dxfId="6473" priority="60">
      <formula>U57="A"</formula>
    </cfRule>
    <cfRule type="expression" dxfId="6472" priority="41">
      <formula>OR(U57="B",U57="C")</formula>
    </cfRule>
    <cfRule type="expression" dxfId="6471" priority="11">
      <formula>U57="C"</formula>
    </cfRule>
  </conditionalFormatting>
  <conditionalFormatting sqref="AA64">
    <cfRule type="expression" dxfId="6470" priority="43">
      <formula>U57="A"</formula>
    </cfRule>
  </conditionalFormatting>
  <conditionalFormatting sqref="AA8:AB8">
    <cfRule type="expression" dxfId="6469" priority="626">
      <formula>AND(Y8=0,AA8=0)</formula>
    </cfRule>
  </conditionalFormatting>
  <conditionalFormatting sqref="AA11:AB11">
    <cfRule type="expression" dxfId="6468" priority="622">
      <formula>AND(V11=0,W11=0,X11=0,Y11=0,AA11=0)</formula>
    </cfRule>
  </conditionalFormatting>
  <conditionalFormatting sqref="AA18:AB18">
    <cfRule type="expression" dxfId="6467" priority="620">
      <formula>AND(Y18=0,AA18=0)</formula>
    </cfRule>
  </conditionalFormatting>
  <conditionalFormatting sqref="AA21:AB21">
    <cfRule type="expression" dxfId="6466" priority="616">
      <formula>AND(V21=0,W21=0,X21=0,Y21=0,AA21=0)</formula>
    </cfRule>
  </conditionalFormatting>
  <conditionalFormatting sqref="AA28:AB28">
    <cfRule type="expression" dxfId="6465" priority="590">
      <formula>AND(Y28=0,AA28=0)</formula>
    </cfRule>
  </conditionalFormatting>
  <conditionalFormatting sqref="AA31:AB31">
    <cfRule type="expression" dxfId="6464" priority="586">
      <formula>AND(V31=0,W31=0,X31=0,Y31=0,AA31=0)</formula>
    </cfRule>
  </conditionalFormatting>
  <conditionalFormatting sqref="AA41:AB41">
    <cfRule type="expression" dxfId="6463" priority="1357">
      <formula>AND(Y41=0,AA41=0)</formula>
    </cfRule>
  </conditionalFormatting>
  <conditionalFormatting sqref="AA51:AB51">
    <cfRule type="expression" dxfId="6462" priority="1127">
      <formula>AND(Y51=0,AA51=0)</formula>
    </cfRule>
  </conditionalFormatting>
  <conditionalFormatting sqref="AA61:AB61">
    <cfRule type="expression" dxfId="6461" priority="893">
      <formula>AND(Y61=0,AA61=0)</formula>
    </cfRule>
  </conditionalFormatting>
  <conditionalFormatting sqref="AB17">
    <cfRule type="expression" dxfId="6460" priority="1562">
      <formula>AND(Z17=0,AB17=0)</formula>
    </cfRule>
  </conditionalFormatting>
  <conditionalFormatting sqref="AB27">
    <cfRule type="expression" dxfId="6459" priority="1476">
      <formula>AND(Z27=0,AB27=0)</formula>
    </cfRule>
  </conditionalFormatting>
  <conditionalFormatting sqref="AB40">
    <cfRule type="expression" dxfId="6458" priority="1294">
      <formula>AB40=0</formula>
    </cfRule>
  </conditionalFormatting>
  <conditionalFormatting sqref="AB42">
    <cfRule type="expression" dxfId="6457" priority="398">
      <formula>OR(U37="D",U37="E")</formula>
    </cfRule>
    <cfRule type="expression" dxfId="6456" priority="397">
      <formula>U37="G"</formula>
    </cfRule>
  </conditionalFormatting>
  <conditionalFormatting sqref="AB43">
    <cfRule type="expression" dxfId="6455" priority="399">
      <formula>U37="D"</formula>
    </cfRule>
  </conditionalFormatting>
  <conditionalFormatting sqref="AB44">
    <cfRule type="expression" dxfId="6454" priority="393">
      <formula>AND(Y44=0,Z44=0,AA44=0,AB44=0)</formula>
    </cfRule>
    <cfRule type="expression" dxfId="6453" priority="392">
      <formula>X37="A"</formula>
    </cfRule>
  </conditionalFormatting>
  <conditionalFormatting sqref="AB50">
    <cfRule type="expression" dxfId="6452" priority="1060">
      <formula>AB50=0</formula>
    </cfRule>
  </conditionalFormatting>
  <conditionalFormatting sqref="AB52">
    <cfRule type="expression" dxfId="6451" priority="333">
      <formula>OR(U47="D",U47="E")</formula>
    </cfRule>
    <cfRule type="expression" dxfId="6450" priority="332">
      <formula>U47="G"</formula>
    </cfRule>
  </conditionalFormatting>
  <conditionalFormatting sqref="AB53">
    <cfRule type="expression" dxfId="6449" priority="334">
      <formula>U47="D"</formula>
    </cfRule>
  </conditionalFormatting>
  <conditionalFormatting sqref="AB54">
    <cfRule type="expression" dxfId="6448" priority="327">
      <formula>X47="A"</formula>
    </cfRule>
    <cfRule type="expression" dxfId="6447" priority="328">
      <formula>AND(Y54=0,Z54=0,AA54=0,AB54=0)</formula>
    </cfRule>
  </conditionalFormatting>
  <conditionalFormatting sqref="AB60">
    <cfRule type="expression" dxfId="6446" priority="826">
      <formula>AB60=0</formula>
    </cfRule>
  </conditionalFormatting>
  <conditionalFormatting sqref="AB62">
    <cfRule type="expression" dxfId="6445" priority="8">
      <formula>OR(U57="D",U57="E")</formula>
    </cfRule>
    <cfRule type="expression" dxfId="6444" priority="7">
      <formula>U57="G"</formula>
    </cfRule>
  </conditionalFormatting>
  <conditionalFormatting sqref="AB63">
    <cfRule type="expression" dxfId="6443" priority="9">
      <formula>U57="D"</formula>
    </cfRule>
  </conditionalFormatting>
  <conditionalFormatting sqref="AB64">
    <cfRule type="expression" dxfId="6442" priority="2">
      <formula>X57="A"</formula>
    </cfRule>
    <cfRule type="expression" dxfId="6441" priority="3">
      <formula>AND(Y64=0,Z64=0,AA64=0,AB64=0)</formula>
    </cfRule>
  </conditionalFormatting>
  <conditionalFormatting sqref="AC43">
    <cfRule type="expression" dxfId="6440" priority="428">
      <formula>U37="D"</formula>
    </cfRule>
    <cfRule type="expression" dxfId="6439" priority="430">
      <formula>OR(U37="B",U37="C")</formula>
    </cfRule>
  </conditionalFormatting>
  <conditionalFormatting sqref="AC44">
    <cfRule type="expression" dxfId="6438" priority="432">
      <formula>U37="A"</formula>
    </cfRule>
  </conditionalFormatting>
  <conditionalFormatting sqref="AC53">
    <cfRule type="expression" dxfId="6437" priority="365">
      <formula>OR(U47="B",U47="C")</formula>
    </cfRule>
    <cfRule type="expression" dxfId="6436" priority="363">
      <formula>U47="D"</formula>
    </cfRule>
  </conditionalFormatting>
  <conditionalFormatting sqref="AC54">
    <cfRule type="expression" dxfId="6435" priority="367">
      <formula>U47="A"</formula>
    </cfRule>
  </conditionalFormatting>
  <conditionalFormatting sqref="AC63">
    <cfRule type="expression" dxfId="6434" priority="40">
      <formula>OR(U57="B",U57="C")</formula>
    </cfRule>
    <cfRule type="expression" dxfId="6433" priority="38">
      <formula>U57="D"</formula>
    </cfRule>
  </conditionalFormatting>
  <conditionalFormatting sqref="AC64">
    <cfRule type="expression" dxfId="6432" priority="42">
      <formula>U57="A"</formula>
    </cfRule>
  </conditionalFormatting>
  <conditionalFormatting sqref="AK57:AK65">
    <cfRule type="cellIs" dxfId="6431" priority="815" operator="equal">
      <formula>"haru"</formula>
    </cfRule>
    <cfRule type="cellIs" dxfId="6430" priority="814" operator="equal">
      <formula>"natu"</formula>
    </cfRule>
  </conditionalFormatting>
  <conditionalFormatting sqref="AM57:AM65">
    <cfRule type="cellIs" dxfId="6429" priority="813" operator="equal">
      <formula>"aki"</formula>
    </cfRule>
    <cfRule type="cellIs" dxfId="6428" priority="812" operator="equal">
      <formula>"huyu"</formula>
    </cfRule>
  </conditionalFormatting>
  <conditionalFormatting sqref="BB1:BB9 BF1:BF9">
    <cfRule type="expression" dxfId="6427" priority="1775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B1E12-01E2-4F19-B451-04CDA30476C4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ca="1">AT1*AP1</f>
        <v>0.24</v>
      </c>
      <c r="AK1" s="6" t="str">
        <f t="shared" ref="AK1:AM9" si="1">AU1</f>
        <v>×</v>
      </c>
      <c r="AL1" s="6">
        <f t="shared" ca="1" si="1"/>
        <v>4</v>
      </c>
      <c r="AM1" s="6" t="str">
        <f t="shared" si="1"/>
        <v>＝</v>
      </c>
      <c r="AN1" s="84">
        <f ca="1">AX1*AP1</f>
        <v>0.96</v>
      </c>
      <c r="AO1" s="5"/>
      <c r="AP1" s="82">
        <f ca="1">IF(AQ1=1,1/10,1/100)</f>
        <v>0.01</v>
      </c>
      <c r="AQ1" s="83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24</v>
      </c>
      <c r="AU1" s="6" t="s">
        <v>1</v>
      </c>
      <c r="AV1" s="6">
        <f t="shared" ref="AV1:AV9" ca="1" si="4">BD1*100+BE1*10+BF1</f>
        <v>4</v>
      </c>
      <c r="AW1" s="6" t="s">
        <v>3</v>
      </c>
      <c r="AX1" s="6">
        <f ca="1">AT1*AV1</f>
        <v>96</v>
      </c>
      <c r="AY1" s="5"/>
      <c r="AZ1" s="6">
        <f ca="1">BO1</f>
        <v>0</v>
      </c>
      <c r="BA1" s="7">
        <f t="shared" ref="BA1:BA9" ca="1" si="5">BP1</f>
        <v>2</v>
      </c>
      <c r="BB1" s="8">
        <f ca="1">IF(AND(BO1=0,BP1=0,BQ1=0),RANDBETWEEN(2,9),BQ1)</f>
        <v>4</v>
      </c>
      <c r="BC1" s="5"/>
      <c r="BD1" s="6">
        <f t="shared" ref="BD1:BE9" ca="1" si="6">BS1</f>
        <v>0</v>
      </c>
      <c r="BE1" s="7">
        <f ca="1">BT1</f>
        <v>0</v>
      </c>
      <c r="BF1" s="8">
        <f ca="1">IF(AND(BS1=0,BT1=0,OR(BU1=0,BU1=1)),RANDBETWEEN(2,9),BU1)</f>
        <v>4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9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2</v>
      </c>
      <c r="BQ1" s="6">
        <f t="shared" ref="BQ1:BQ9" ca="1" si="9">VLOOKUP($DG1,$DI$1:$DK$100,2,FALSE)</f>
        <v>4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4</v>
      </c>
      <c r="CQ1" s="9" t="s">
        <v>12</v>
      </c>
      <c r="CR1" s="10">
        <f ca="1">RAND()</f>
        <v>0.51814339088301675</v>
      </c>
      <c r="CS1" s="11">
        <f t="shared" ref="CS1:CS10" ca="1" si="13">RANK(CR1,$CR$1:$CR$106,)</f>
        <v>6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0.96500679007210999</v>
      </c>
      <c r="CZ1" s="11">
        <f t="shared" ref="CZ1:CZ18" ca="1" si="14">RANK(CY1,$CY$1:$CY$100,)</f>
        <v>2</v>
      </c>
      <c r="DA1" s="5"/>
      <c r="DB1" s="5">
        <v>1</v>
      </c>
      <c r="DC1" s="1">
        <v>1</v>
      </c>
      <c r="DD1" s="1">
        <v>0</v>
      </c>
      <c r="DE1" s="9" t="s">
        <v>14</v>
      </c>
      <c r="DF1" s="10">
        <f ca="1">RAND()</f>
        <v>0.63880403318402179</v>
      </c>
      <c r="DG1" s="11">
        <f t="shared" ref="DG1:DG64" ca="1" si="15">RANK(DF1,$DF$1:$DF$100,)</f>
        <v>35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E</v>
      </c>
      <c r="AH2" s="3"/>
      <c r="AI2" s="5" t="s">
        <v>4</v>
      </c>
      <c r="AJ2" s="6">
        <f t="shared" ref="AJ2:AJ9" ca="1" si="16">AT2*AP2</f>
        <v>0.33</v>
      </c>
      <c r="AK2" s="6" t="str">
        <f t="shared" si="1"/>
        <v>×</v>
      </c>
      <c r="AL2" s="6">
        <f t="shared" ca="1" si="1"/>
        <v>6</v>
      </c>
      <c r="AM2" s="6" t="str">
        <f t="shared" si="1"/>
        <v>＝</v>
      </c>
      <c r="AN2" s="84">
        <f t="shared" ref="AN2:AN9" ca="1" si="17">AX2*AP2</f>
        <v>1.98</v>
      </c>
      <c r="AO2" s="5"/>
      <c r="AP2" s="82">
        <f t="shared" ref="AP2:AP9" ca="1" si="18">IF(AQ2=1,1/10,1/100)</f>
        <v>0.01</v>
      </c>
      <c r="AQ2" s="83">
        <f t="shared" ca="1" si="2"/>
        <v>2</v>
      </c>
      <c r="AS2" s="5" t="s">
        <v>4</v>
      </c>
      <c r="AT2" s="6">
        <f t="shared" ca="1" si="3"/>
        <v>33</v>
      </c>
      <c r="AU2" s="6" t="s">
        <v>1</v>
      </c>
      <c r="AV2" s="6">
        <f t="shared" ca="1" si="4"/>
        <v>6</v>
      </c>
      <c r="AW2" s="6" t="s">
        <v>3</v>
      </c>
      <c r="AX2" s="6">
        <f t="shared" ref="AX2:AX9" ca="1" si="19">AT2*AV2</f>
        <v>198</v>
      </c>
      <c r="AY2" s="5"/>
      <c r="AZ2" s="6">
        <f t="shared" ref="AZ2:AZ9" ca="1" si="20">BO2</f>
        <v>0</v>
      </c>
      <c r="BA2" s="7">
        <f t="shared" ca="1" si="5"/>
        <v>3</v>
      </c>
      <c r="BB2" s="8">
        <f t="shared" ref="BB2:BB9" ca="1" si="21">IF(AND(BO2=0,BP2=0,BQ2=0),RANDBETWEEN(2,9),BQ2)</f>
        <v>3</v>
      </c>
      <c r="BC2" s="5"/>
      <c r="BD2" s="6">
        <f t="shared" ca="1" si="6"/>
        <v>0</v>
      </c>
      <c r="BE2" s="7">
        <f t="shared" ca="1" si="6"/>
        <v>0</v>
      </c>
      <c r="BF2" s="8">
        <f t="shared" ref="BF2:BF9" ca="1" si="22">IF(AND(BS2=0,BT2=0,OR(BU2=0,BU2=1)),RANDBETWEEN(2,9),BU2)</f>
        <v>6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9</v>
      </c>
      <c r="BM2" s="6">
        <f t="shared" ref="BM2:BM9" ca="1" si="28">MOD(ROUNDDOWN($AX2/1,0),10)</f>
        <v>8</v>
      </c>
      <c r="BO2" s="6">
        <f t="shared" ca="1" si="7"/>
        <v>0</v>
      </c>
      <c r="BP2" s="6">
        <f t="shared" ca="1" si="8"/>
        <v>3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6</v>
      </c>
      <c r="CR2" s="10">
        <f t="shared" ref="CR2:CR10" ca="1" si="29">RAND()</f>
        <v>8.2830265525053237E-2</v>
      </c>
      <c r="CS2" s="11">
        <f t="shared" ca="1" si="13"/>
        <v>10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18" ca="1" si="30">RAND()</f>
        <v>0.96087713897186</v>
      </c>
      <c r="CZ2" s="11">
        <f t="shared" ca="1" si="14"/>
        <v>3</v>
      </c>
      <c r="DA2" s="5"/>
      <c r="DB2" s="5">
        <v>2</v>
      </c>
      <c r="DC2" s="1">
        <v>2</v>
      </c>
      <c r="DD2" s="1">
        <v>0</v>
      </c>
      <c r="DF2" s="10">
        <f t="shared" ref="DF2:DF65" ca="1" si="31">RAND()</f>
        <v>0.68962313209978943</v>
      </c>
      <c r="DG2" s="11">
        <f t="shared" ca="1" si="15"/>
        <v>27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6"/>
        <v>0.96</v>
      </c>
      <c r="AK3" s="6" t="str">
        <f t="shared" si="1"/>
        <v>×</v>
      </c>
      <c r="AL3" s="6">
        <f t="shared" ca="1" si="1"/>
        <v>3</v>
      </c>
      <c r="AM3" s="6" t="str">
        <f t="shared" si="1"/>
        <v>＝</v>
      </c>
      <c r="AN3" s="84">
        <f t="shared" ca="1" si="17"/>
        <v>2.88</v>
      </c>
      <c r="AO3" s="5"/>
      <c r="AP3" s="82">
        <f t="shared" ca="1" si="18"/>
        <v>0.01</v>
      </c>
      <c r="AQ3" s="83">
        <f t="shared" ca="1" si="2"/>
        <v>2</v>
      </c>
      <c r="AS3" s="5" t="s">
        <v>5</v>
      </c>
      <c r="AT3" s="6">
        <f t="shared" ca="1" si="3"/>
        <v>96</v>
      </c>
      <c r="AU3" s="6" t="s">
        <v>1</v>
      </c>
      <c r="AV3" s="6">
        <f t="shared" ca="1" si="4"/>
        <v>3</v>
      </c>
      <c r="AW3" s="6" t="s">
        <v>3</v>
      </c>
      <c r="AX3" s="6">
        <f t="shared" ca="1" si="19"/>
        <v>288</v>
      </c>
      <c r="AY3" s="5"/>
      <c r="AZ3" s="6">
        <f t="shared" ca="1" si="20"/>
        <v>0</v>
      </c>
      <c r="BA3" s="7">
        <f t="shared" ca="1" si="5"/>
        <v>9</v>
      </c>
      <c r="BB3" s="8">
        <f t="shared" ca="1" si="21"/>
        <v>6</v>
      </c>
      <c r="BC3" s="5"/>
      <c r="BD3" s="6">
        <f t="shared" ca="1" si="6"/>
        <v>0</v>
      </c>
      <c r="BE3" s="7">
        <f t="shared" ca="1" si="6"/>
        <v>0</v>
      </c>
      <c r="BF3" s="8">
        <f t="shared" ca="1" si="22"/>
        <v>3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8</v>
      </c>
      <c r="BM3" s="6">
        <f t="shared" ca="1" si="28"/>
        <v>8</v>
      </c>
      <c r="BO3" s="6">
        <f t="shared" ca="1" si="7"/>
        <v>0</v>
      </c>
      <c r="BP3" s="6">
        <f t="shared" ca="1" si="8"/>
        <v>9</v>
      </c>
      <c r="BQ3" s="6">
        <f t="shared" ca="1" si="9"/>
        <v>6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3</v>
      </c>
      <c r="CR3" s="10">
        <f t="shared" ca="1" si="29"/>
        <v>0.79166051622999445</v>
      </c>
      <c r="CS3" s="11">
        <f t="shared" ca="1" si="13"/>
        <v>4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7.8327762255082312E-2</v>
      </c>
      <c r="CZ3" s="11">
        <f t="shared" ca="1" si="14"/>
        <v>18</v>
      </c>
      <c r="DA3" s="5"/>
      <c r="DB3" s="5">
        <v>3</v>
      </c>
      <c r="DC3" s="1">
        <v>3</v>
      </c>
      <c r="DD3" s="1">
        <v>0</v>
      </c>
      <c r="DF3" s="10">
        <f t="shared" ca="1" si="31"/>
        <v>0.42786480185026443</v>
      </c>
      <c r="DG3" s="11">
        <f t="shared" ca="1" si="15"/>
        <v>54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6"/>
        <v>0.57000000000000006</v>
      </c>
      <c r="AK4" s="6" t="str">
        <f t="shared" si="1"/>
        <v>×</v>
      </c>
      <c r="AL4" s="6">
        <f t="shared" ca="1" si="1"/>
        <v>4</v>
      </c>
      <c r="AM4" s="6" t="str">
        <f t="shared" si="1"/>
        <v>＝</v>
      </c>
      <c r="AN4" s="84">
        <f t="shared" ca="1" si="17"/>
        <v>2.2800000000000002</v>
      </c>
      <c r="AO4" s="5"/>
      <c r="AP4" s="82">
        <f t="shared" ca="1" si="18"/>
        <v>0.01</v>
      </c>
      <c r="AQ4" s="83">
        <f t="shared" ca="1" si="2"/>
        <v>2</v>
      </c>
      <c r="AS4" s="5" t="s">
        <v>6</v>
      </c>
      <c r="AT4" s="6">
        <f t="shared" ca="1" si="3"/>
        <v>57</v>
      </c>
      <c r="AU4" s="6" t="s">
        <v>1</v>
      </c>
      <c r="AV4" s="6">
        <f t="shared" ca="1" si="4"/>
        <v>4</v>
      </c>
      <c r="AW4" s="6" t="s">
        <v>3</v>
      </c>
      <c r="AX4" s="6">
        <f t="shared" ca="1" si="19"/>
        <v>228</v>
      </c>
      <c r="AY4" s="5"/>
      <c r="AZ4" s="6">
        <f t="shared" ca="1" si="20"/>
        <v>0</v>
      </c>
      <c r="BA4" s="7">
        <f t="shared" ca="1" si="5"/>
        <v>5</v>
      </c>
      <c r="BB4" s="8">
        <f t="shared" ca="1" si="21"/>
        <v>7</v>
      </c>
      <c r="BC4" s="5"/>
      <c r="BD4" s="6">
        <f t="shared" ca="1" si="6"/>
        <v>0</v>
      </c>
      <c r="BE4" s="7">
        <f t="shared" ca="1" si="6"/>
        <v>0</v>
      </c>
      <c r="BF4" s="8">
        <f t="shared" ca="1" si="22"/>
        <v>4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2</v>
      </c>
      <c r="BL4" s="6">
        <f t="shared" ca="1" si="27"/>
        <v>2</v>
      </c>
      <c r="BM4" s="6">
        <f t="shared" ca="1" si="28"/>
        <v>8</v>
      </c>
      <c r="BO4" s="6">
        <f t="shared" ca="1" si="7"/>
        <v>0</v>
      </c>
      <c r="BP4" s="6">
        <f t="shared" ca="1" si="8"/>
        <v>5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4</v>
      </c>
      <c r="CR4" s="10">
        <f t="shared" ca="1" si="29"/>
        <v>0.51589664469794927</v>
      </c>
      <c r="CS4" s="11">
        <f t="shared" ca="1" si="13"/>
        <v>7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0.87814266397396423</v>
      </c>
      <c r="CZ4" s="11">
        <f t="shared" ca="1" si="14"/>
        <v>5</v>
      </c>
      <c r="DA4" s="5"/>
      <c r="DB4" s="5">
        <v>4</v>
      </c>
      <c r="DC4" s="1">
        <v>4</v>
      </c>
      <c r="DD4" s="1">
        <v>0</v>
      </c>
      <c r="DF4" s="10">
        <f t="shared" ca="1" si="31"/>
        <v>0.29268869428967903</v>
      </c>
      <c r="DG4" s="11">
        <f t="shared" ca="1" si="15"/>
        <v>65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0.24×4＝</v>
      </c>
      <c r="C5" s="126"/>
      <c r="D5" s="126"/>
      <c r="E5" s="126"/>
      <c r="F5" s="126"/>
      <c r="G5" s="123">
        <f ca="1">AN1</f>
        <v>0.96</v>
      </c>
      <c r="H5" s="123"/>
      <c r="I5" s="124"/>
      <c r="J5" s="22"/>
      <c r="K5" s="21"/>
      <c r="L5" s="125" t="str">
        <f ca="1">AJ2&amp;AK2&amp;AL2&amp;AM2</f>
        <v>0.33×6＝</v>
      </c>
      <c r="M5" s="126"/>
      <c r="N5" s="126"/>
      <c r="O5" s="126"/>
      <c r="P5" s="126"/>
      <c r="Q5" s="123">
        <f ca="1">AN2</f>
        <v>1.98</v>
      </c>
      <c r="R5" s="123"/>
      <c r="S5" s="124"/>
      <c r="T5" s="22"/>
      <c r="U5" s="21"/>
      <c r="V5" s="125" t="str">
        <f ca="1">AJ3&amp;AK3&amp;AL3&amp;AM3</f>
        <v>0.96×3＝</v>
      </c>
      <c r="W5" s="126"/>
      <c r="X5" s="126"/>
      <c r="Y5" s="126"/>
      <c r="Z5" s="126"/>
      <c r="AA5" s="123">
        <f ca="1">AN3</f>
        <v>2.88</v>
      </c>
      <c r="AB5" s="123"/>
      <c r="AC5" s="124"/>
      <c r="AD5" s="23"/>
      <c r="AG5" s="3" t="str">
        <f t="shared" ca="1" si="0"/>
        <v>E</v>
      </c>
      <c r="AH5" s="3"/>
      <c r="AI5" s="5" t="s">
        <v>7</v>
      </c>
      <c r="AJ5" s="6">
        <f t="shared" ca="1" si="16"/>
        <v>0.18</v>
      </c>
      <c r="AK5" s="6" t="str">
        <f t="shared" si="1"/>
        <v>×</v>
      </c>
      <c r="AL5" s="6">
        <f t="shared" ca="1" si="1"/>
        <v>2</v>
      </c>
      <c r="AM5" s="6" t="str">
        <f t="shared" si="1"/>
        <v>＝</v>
      </c>
      <c r="AN5" s="84">
        <f t="shared" ca="1" si="17"/>
        <v>0.36</v>
      </c>
      <c r="AO5" s="5"/>
      <c r="AP5" s="82">
        <f t="shared" ca="1" si="18"/>
        <v>0.01</v>
      </c>
      <c r="AQ5" s="83">
        <f t="shared" ca="1" si="2"/>
        <v>2</v>
      </c>
      <c r="AS5" s="5" t="s">
        <v>7</v>
      </c>
      <c r="AT5" s="6">
        <f t="shared" ca="1" si="3"/>
        <v>18</v>
      </c>
      <c r="AU5" s="6" t="s">
        <v>1</v>
      </c>
      <c r="AV5" s="6">
        <f t="shared" ca="1" si="4"/>
        <v>2</v>
      </c>
      <c r="AW5" s="6" t="s">
        <v>3</v>
      </c>
      <c r="AX5" s="6">
        <f t="shared" ca="1" si="19"/>
        <v>36</v>
      </c>
      <c r="AY5" s="5"/>
      <c r="AZ5" s="6">
        <f t="shared" ca="1" si="20"/>
        <v>0</v>
      </c>
      <c r="BA5" s="7">
        <f t="shared" ca="1" si="5"/>
        <v>1</v>
      </c>
      <c r="BB5" s="8">
        <f t="shared" ca="1" si="21"/>
        <v>8</v>
      </c>
      <c r="BC5" s="5"/>
      <c r="BD5" s="6">
        <f t="shared" ca="1" si="6"/>
        <v>0</v>
      </c>
      <c r="BE5" s="7">
        <f t="shared" ca="1" si="6"/>
        <v>0</v>
      </c>
      <c r="BF5" s="8">
        <f t="shared" ca="1" si="22"/>
        <v>2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0</v>
      </c>
      <c r="BL5" s="6">
        <f t="shared" ca="1" si="27"/>
        <v>3</v>
      </c>
      <c r="BM5" s="6">
        <f t="shared" ca="1" si="28"/>
        <v>6</v>
      </c>
      <c r="BO5" s="6">
        <f t="shared" ca="1" si="7"/>
        <v>0</v>
      </c>
      <c r="BP5" s="6">
        <f t="shared" ca="1" si="8"/>
        <v>1</v>
      </c>
      <c r="BQ5" s="6">
        <f t="shared" ca="1" si="9"/>
        <v>8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2</v>
      </c>
      <c r="CR5" s="10">
        <f t="shared" ca="1" si="29"/>
        <v>0.16860805298393033</v>
      </c>
      <c r="CS5" s="11">
        <f t="shared" ca="1" si="13"/>
        <v>9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0.99699504486044876</v>
      </c>
      <c r="CZ5" s="11">
        <f t="shared" ca="1" si="14"/>
        <v>1</v>
      </c>
      <c r="DA5" s="5"/>
      <c r="DB5" s="5">
        <v>5</v>
      </c>
      <c r="DC5" s="1">
        <v>5</v>
      </c>
      <c r="DD5" s="1">
        <v>0</v>
      </c>
      <c r="DF5" s="10">
        <f t="shared" ca="1" si="31"/>
        <v>0.24518667613572576</v>
      </c>
      <c r="DG5" s="11">
        <f t="shared" ca="1" si="15"/>
        <v>73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6"/>
        <v>0.51</v>
      </c>
      <c r="AK6" s="6" t="str">
        <f t="shared" si="1"/>
        <v>×</v>
      </c>
      <c r="AL6" s="6">
        <f t="shared" ca="1" si="1"/>
        <v>3</v>
      </c>
      <c r="AM6" s="6" t="str">
        <f t="shared" si="1"/>
        <v>＝</v>
      </c>
      <c r="AN6" s="84">
        <f t="shared" ca="1" si="17"/>
        <v>1.53</v>
      </c>
      <c r="AO6" s="5"/>
      <c r="AP6" s="82">
        <f t="shared" ca="1" si="18"/>
        <v>0.01</v>
      </c>
      <c r="AQ6" s="83">
        <f t="shared" ca="1" si="2"/>
        <v>2</v>
      </c>
      <c r="AS6" s="5" t="s">
        <v>8</v>
      </c>
      <c r="AT6" s="6">
        <f t="shared" ca="1" si="3"/>
        <v>51</v>
      </c>
      <c r="AU6" s="6" t="s">
        <v>1</v>
      </c>
      <c r="AV6" s="6">
        <f t="shared" ca="1" si="4"/>
        <v>3</v>
      </c>
      <c r="AW6" s="6" t="s">
        <v>3</v>
      </c>
      <c r="AX6" s="6">
        <f t="shared" ca="1" si="19"/>
        <v>153</v>
      </c>
      <c r="AY6" s="5"/>
      <c r="AZ6" s="6">
        <f t="shared" ca="1" si="20"/>
        <v>0</v>
      </c>
      <c r="BA6" s="7">
        <f t="shared" ca="1" si="5"/>
        <v>5</v>
      </c>
      <c r="BB6" s="8">
        <f t="shared" ca="1" si="21"/>
        <v>1</v>
      </c>
      <c r="BC6" s="5"/>
      <c r="BD6" s="6">
        <f t="shared" ca="1" si="6"/>
        <v>0</v>
      </c>
      <c r="BE6" s="7">
        <f t="shared" ca="1" si="6"/>
        <v>0</v>
      </c>
      <c r="BF6" s="8">
        <f t="shared" ca="1" si="22"/>
        <v>3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1</v>
      </c>
      <c r="BL6" s="6">
        <f t="shared" ca="1" si="27"/>
        <v>5</v>
      </c>
      <c r="BM6" s="6">
        <f t="shared" ca="1" si="28"/>
        <v>3</v>
      </c>
      <c r="BO6" s="6">
        <f t="shared" ca="1" si="7"/>
        <v>0</v>
      </c>
      <c r="BP6" s="6">
        <f t="shared" ca="1" si="8"/>
        <v>5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3</v>
      </c>
      <c r="CR6" s="10">
        <f t="shared" ca="1" si="29"/>
        <v>0.95146861086505297</v>
      </c>
      <c r="CS6" s="11">
        <f t="shared" ca="1" si="13"/>
        <v>2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0.35553035892192353</v>
      </c>
      <c r="CZ6" s="11">
        <f t="shared" ca="1" si="14"/>
        <v>14</v>
      </c>
      <c r="DA6" s="5"/>
      <c r="DB6" s="5">
        <v>6</v>
      </c>
      <c r="DC6" s="1">
        <v>6</v>
      </c>
      <c r="DD6" s="1">
        <v>0</v>
      </c>
      <c r="DF6" s="10">
        <f t="shared" ca="1" si="31"/>
        <v>0.9387451876295404</v>
      </c>
      <c r="DG6" s="11">
        <f t="shared" ca="1" si="15"/>
        <v>4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0</v>
      </c>
      <c r="F7" s="30" t="str">
        <f ca="1">IF(AQ1=2,".",)</f>
        <v>.</v>
      </c>
      <c r="G7" s="31">
        <f ca="1">$BA1</f>
        <v>2</v>
      </c>
      <c r="H7" s="30">
        <f ca="1">IF(AQ1=1,".",)</f>
        <v>0</v>
      </c>
      <c r="I7" s="32">
        <f ca="1">$BB1</f>
        <v>4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3</v>
      </c>
      <c r="R7" s="30">
        <f ca="1">IF(AQ2=1,".",)</f>
        <v>0</v>
      </c>
      <c r="S7" s="32">
        <f ca="1">$BB2</f>
        <v>3</v>
      </c>
      <c r="T7" s="23"/>
      <c r="U7" s="26"/>
      <c r="V7" s="27"/>
      <c r="W7" s="27"/>
      <c r="X7" s="28"/>
      <c r="Y7" s="29">
        <f ca="1">$AZ3</f>
        <v>0</v>
      </c>
      <c r="Z7" s="30" t="str">
        <f ca="1">IF(AQ3=2,".",)</f>
        <v>.</v>
      </c>
      <c r="AA7" s="31">
        <f ca="1">$BA3</f>
        <v>9</v>
      </c>
      <c r="AB7" s="30">
        <f ca="1">IF(AQ3=1,".",)</f>
        <v>0</v>
      </c>
      <c r="AC7" s="32">
        <f ca="1">$BB3</f>
        <v>6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6"/>
        <v>0.82000000000000006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84">
        <f t="shared" ca="1" si="17"/>
        <v>4.0999999999999996</v>
      </c>
      <c r="AO7" s="5"/>
      <c r="AP7" s="82">
        <f t="shared" ca="1" si="18"/>
        <v>0.01</v>
      </c>
      <c r="AQ7" s="83">
        <f t="shared" ca="1" si="2"/>
        <v>2</v>
      </c>
      <c r="AS7" s="5" t="s">
        <v>9</v>
      </c>
      <c r="AT7" s="6">
        <f t="shared" ca="1" si="3"/>
        <v>82</v>
      </c>
      <c r="AU7" s="6" t="s">
        <v>1</v>
      </c>
      <c r="AV7" s="6">
        <f t="shared" ca="1" si="4"/>
        <v>5</v>
      </c>
      <c r="AW7" s="6" t="s">
        <v>3</v>
      </c>
      <c r="AX7" s="6">
        <f t="shared" ca="1" si="19"/>
        <v>410</v>
      </c>
      <c r="AY7" s="5"/>
      <c r="AZ7" s="6">
        <f t="shared" ca="1" si="20"/>
        <v>0</v>
      </c>
      <c r="BA7" s="7">
        <f t="shared" ca="1" si="5"/>
        <v>8</v>
      </c>
      <c r="BB7" s="8">
        <f t="shared" ca="1" si="21"/>
        <v>2</v>
      </c>
      <c r="BC7" s="5"/>
      <c r="BD7" s="6">
        <f t="shared" ca="1" si="6"/>
        <v>0</v>
      </c>
      <c r="BE7" s="7">
        <f t="shared" ca="1" si="6"/>
        <v>0</v>
      </c>
      <c r="BF7" s="8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4</v>
      </c>
      <c r="BL7" s="6">
        <f t="shared" ca="1" si="27"/>
        <v>1</v>
      </c>
      <c r="BM7" s="6">
        <f t="shared" ca="1" si="28"/>
        <v>0</v>
      </c>
      <c r="BO7" s="6">
        <f t="shared" ca="1" si="7"/>
        <v>0</v>
      </c>
      <c r="BP7" s="6">
        <f t="shared" ca="1" si="8"/>
        <v>8</v>
      </c>
      <c r="BQ7" s="6">
        <f t="shared" ca="1" si="9"/>
        <v>2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0</v>
      </c>
      <c r="CR7" s="10">
        <f t="shared" ca="1" si="29"/>
        <v>0.58178419029217099</v>
      </c>
      <c r="CS7" s="11">
        <f t="shared" ca="1" si="13"/>
        <v>5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0.69543950606695693</v>
      </c>
      <c r="CZ7" s="11">
        <f t="shared" ca="1" si="14"/>
        <v>8</v>
      </c>
      <c r="DA7" s="5"/>
      <c r="DB7" s="5">
        <v>7</v>
      </c>
      <c r="DC7" s="1">
        <v>7</v>
      </c>
      <c r="DD7" s="1">
        <v>0</v>
      </c>
      <c r="DF7" s="10">
        <f t="shared" ca="1" si="31"/>
        <v>0.83786499708620843</v>
      </c>
      <c r="DG7" s="11">
        <f t="shared" ca="1" si="15"/>
        <v>11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0</v>
      </c>
      <c r="H8" s="36"/>
      <c r="I8" s="115">
        <f ca="1">$BF1</f>
        <v>4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0</v>
      </c>
      <c r="R8" s="36"/>
      <c r="S8" s="115">
        <f ca="1">$BF2</f>
        <v>6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0</v>
      </c>
      <c r="AB8" s="36"/>
      <c r="AC8" s="115">
        <f ca="1">$BF3</f>
        <v>3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6"/>
        <v>0.68</v>
      </c>
      <c r="AK8" s="6" t="str">
        <f t="shared" si="1"/>
        <v>×</v>
      </c>
      <c r="AL8" s="6">
        <f t="shared" ca="1" si="1"/>
        <v>9</v>
      </c>
      <c r="AM8" s="6" t="str">
        <f t="shared" si="1"/>
        <v>＝</v>
      </c>
      <c r="AN8" s="84">
        <f t="shared" ca="1" si="17"/>
        <v>6.12</v>
      </c>
      <c r="AO8" s="5"/>
      <c r="AP8" s="82">
        <f t="shared" ca="1" si="18"/>
        <v>0.01</v>
      </c>
      <c r="AQ8" s="83">
        <f t="shared" ca="1" si="2"/>
        <v>2</v>
      </c>
      <c r="AS8" s="5" t="s">
        <v>10</v>
      </c>
      <c r="AT8" s="6">
        <f t="shared" ca="1" si="3"/>
        <v>68</v>
      </c>
      <c r="AU8" s="6" t="s">
        <v>1</v>
      </c>
      <c r="AV8" s="6">
        <f t="shared" ca="1" si="4"/>
        <v>9</v>
      </c>
      <c r="AW8" s="6" t="s">
        <v>3</v>
      </c>
      <c r="AX8" s="6">
        <f t="shared" ca="1" si="19"/>
        <v>612</v>
      </c>
      <c r="AY8" s="5"/>
      <c r="AZ8" s="6">
        <f t="shared" ca="1" si="20"/>
        <v>0</v>
      </c>
      <c r="BA8" s="7">
        <f t="shared" ca="1" si="5"/>
        <v>6</v>
      </c>
      <c r="BB8" s="8">
        <f t="shared" ca="1" si="21"/>
        <v>8</v>
      </c>
      <c r="BC8" s="5"/>
      <c r="BD8" s="6">
        <f t="shared" ca="1" si="6"/>
        <v>0</v>
      </c>
      <c r="BE8" s="7">
        <f t="shared" ca="1" si="6"/>
        <v>0</v>
      </c>
      <c r="BF8" s="8">
        <f t="shared" ca="1" si="22"/>
        <v>9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6</v>
      </c>
      <c r="BL8" s="6">
        <f t="shared" ca="1" si="27"/>
        <v>1</v>
      </c>
      <c r="BM8" s="6">
        <f t="shared" ca="1" si="28"/>
        <v>2</v>
      </c>
      <c r="BO8" s="6">
        <f t="shared" ca="1" si="7"/>
        <v>0</v>
      </c>
      <c r="BP8" s="6">
        <f t="shared" ca="1" si="8"/>
        <v>6</v>
      </c>
      <c r="BQ8" s="6">
        <f t="shared" ca="1" si="9"/>
        <v>8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9</v>
      </c>
      <c r="CR8" s="10">
        <f t="shared" ca="1" si="29"/>
        <v>0.86964747022212496</v>
      </c>
      <c r="CS8" s="11">
        <f t="shared" ca="1" si="13"/>
        <v>3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0.29859675659224871</v>
      </c>
      <c r="CZ8" s="11">
        <f t="shared" ca="1" si="14"/>
        <v>15</v>
      </c>
      <c r="DA8" s="5"/>
      <c r="DB8" s="5">
        <v>8</v>
      </c>
      <c r="DC8" s="1">
        <v>8</v>
      </c>
      <c r="DD8" s="1">
        <v>0</v>
      </c>
      <c r="DF8" s="10">
        <f t="shared" ca="1" si="31"/>
        <v>0.17253409830450517</v>
      </c>
      <c r="DG8" s="11">
        <f t="shared" ca="1" si="15"/>
        <v>80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E</v>
      </c>
      <c r="AH9" s="3"/>
      <c r="AI9" s="5" t="s">
        <v>11</v>
      </c>
      <c r="AJ9" s="6">
        <f t="shared" ca="1" si="16"/>
        <v>0.67</v>
      </c>
      <c r="AK9" s="6" t="str">
        <f t="shared" si="1"/>
        <v>×</v>
      </c>
      <c r="AL9" s="6">
        <f t="shared" ca="1" si="1"/>
        <v>7</v>
      </c>
      <c r="AM9" s="6" t="str">
        <f t="shared" si="1"/>
        <v>＝</v>
      </c>
      <c r="AN9" s="84">
        <f t="shared" ca="1" si="17"/>
        <v>4.6900000000000004</v>
      </c>
      <c r="AO9" s="5"/>
      <c r="AP9" s="82">
        <f t="shared" ca="1" si="18"/>
        <v>0.01</v>
      </c>
      <c r="AQ9" s="83">
        <f t="shared" ca="1" si="2"/>
        <v>2</v>
      </c>
      <c r="AS9" s="5" t="s">
        <v>11</v>
      </c>
      <c r="AT9" s="6">
        <f t="shared" ca="1" si="3"/>
        <v>67</v>
      </c>
      <c r="AU9" s="6" t="s">
        <v>1</v>
      </c>
      <c r="AV9" s="6">
        <f t="shared" ca="1" si="4"/>
        <v>7</v>
      </c>
      <c r="AW9" s="6" t="s">
        <v>3</v>
      </c>
      <c r="AX9" s="6">
        <f t="shared" ca="1" si="19"/>
        <v>469</v>
      </c>
      <c r="AY9" s="5"/>
      <c r="AZ9" s="6">
        <f t="shared" ca="1" si="20"/>
        <v>0</v>
      </c>
      <c r="BA9" s="7">
        <f t="shared" ca="1" si="5"/>
        <v>6</v>
      </c>
      <c r="BB9" s="8">
        <f t="shared" ca="1" si="21"/>
        <v>7</v>
      </c>
      <c r="BC9" s="5"/>
      <c r="BD9" s="6">
        <f t="shared" ca="1" si="6"/>
        <v>0</v>
      </c>
      <c r="BE9" s="7">
        <f t="shared" ca="1" si="6"/>
        <v>0</v>
      </c>
      <c r="BF9" s="8">
        <f t="shared" ca="1" si="22"/>
        <v>7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4</v>
      </c>
      <c r="BL9" s="6">
        <f t="shared" ca="1" si="27"/>
        <v>6</v>
      </c>
      <c r="BM9" s="6">
        <f t="shared" ca="1" si="28"/>
        <v>9</v>
      </c>
      <c r="BO9" s="6">
        <f t="shared" ca="1" si="7"/>
        <v>0</v>
      </c>
      <c r="BP9" s="6">
        <f t="shared" ca="1" si="8"/>
        <v>6</v>
      </c>
      <c r="BQ9" s="6">
        <f t="shared" ca="1" si="9"/>
        <v>7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7</v>
      </c>
      <c r="CR9" s="10">
        <f t="shared" ca="1" si="29"/>
        <v>0.98469680019562611</v>
      </c>
      <c r="CS9" s="11">
        <f t="shared" ca="1" si="13"/>
        <v>1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0.86324863558349174</v>
      </c>
      <c r="CZ9" s="11">
        <f t="shared" ca="1" si="14"/>
        <v>6</v>
      </c>
      <c r="DA9" s="5"/>
      <c r="DB9" s="5">
        <v>9</v>
      </c>
      <c r="DC9" s="1">
        <v>9</v>
      </c>
      <c r="DD9" s="1">
        <v>0</v>
      </c>
      <c r="DF9" s="10">
        <f t="shared" ca="1" si="31"/>
        <v>0.27729435899768262</v>
      </c>
      <c r="DG9" s="11">
        <f t="shared" ca="1" si="15"/>
        <v>68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9"/>
        <v>0.28945932430835208</v>
      </c>
      <c r="CS10" s="11">
        <f t="shared" ca="1" si="13"/>
        <v>8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0"/>
        <v>0.14047151614822839</v>
      </c>
      <c r="CZ10" s="11">
        <f t="shared" ca="1" si="14"/>
        <v>17</v>
      </c>
      <c r="DA10" s="5"/>
      <c r="DB10" s="5">
        <v>10</v>
      </c>
      <c r="DC10" s="1">
        <v>1</v>
      </c>
      <c r="DD10" s="1">
        <v>0</v>
      </c>
      <c r="DF10" s="10">
        <f t="shared" ca="1" si="31"/>
        <v>0.18862247159952938</v>
      </c>
      <c r="DG10" s="11">
        <f t="shared" ca="1" si="15"/>
        <v>78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6</v>
      </c>
      <c r="CR11" s="10"/>
      <c r="CS11" s="11"/>
      <c r="CT11" s="5"/>
      <c r="CU11" s="5"/>
      <c r="CV11" s="1"/>
      <c r="CW11" s="1"/>
      <c r="CX11" s="5"/>
      <c r="CY11" s="10">
        <f t="shared" ca="1" si="30"/>
        <v>0.50202875141050007</v>
      </c>
      <c r="CZ11" s="11">
        <f t="shared" ca="1" si="14"/>
        <v>11</v>
      </c>
      <c r="DA11" s="5"/>
      <c r="DB11" s="5">
        <v>11</v>
      </c>
      <c r="DC11" s="1">
        <v>2</v>
      </c>
      <c r="DD11" s="1">
        <v>0</v>
      </c>
      <c r="DF11" s="10">
        <f t="shared" ca="1" si="31"/>
        <v>0.46490962913540224</v>
      </c>
      <c r="DG11" s="11">
        <f t="shared" ca="1" si="15"/>
        <v>48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/>
      <c r="CS12" s="11"/>
      <c r="CT12" s="5"/>
      <c r="CU12" s="5"/>
      <c r="CV12" s="1"/>
      <c r="CW12" s="1"/>
      <c r="CX12" s="5"/>
      <c r="CY12" s="10">
        <f t="shared" ca="1" si="30"/>
        <v>0.74950298179750907</v>
      </c>
      <c r="CZ12" s="11">
        <f t="shared" ca="1" si="14"/>
        <v>7</v>
      </c>
      <c r="DA12" s="5"/>
      <c r="DB12" s="5">
        <v>12</v>
      </c>
      <c r="DC12" s="1">
        <v>3</v>
      </c>
      <c r="DD12" s="1">
        <v>0</v>
      </c>
      <c r="DF12" s="10">
        <f t="shared" ca="1" si="31"/>
        <v>0.81701887852901267</v>
      </c>
      <c r="DG12" s="11">
        <f t="shared" ca="1" si="15"/>
        <v>16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/>
      <c r="CS13" s="11"/>
      <c r="CT13" s="5"/>
      <c r="CU13" s="5"/>
      <c r="CV13" s="5"/>
      <c r="CW13" s="5"/>
      <c r="CX13" s="5"/>
      <c r="CY13" s="10">
        <f t="shared" ca="1" si="30"/>
        <v>0.96021242502678661</v>
      </c>
      <c r="CZ13" s="11">
        <f t="shared" ca="1" si="14"/>
        <v>4</v>
      </c>
      <c r="DA13" s="5"/>
      <c r="DB13" s="5">
        <v>13</v>
      </c>
      <c r="DC13" s="1">
        <v>4</v>
      </c>
      <c r="DD13" s="1">
        <v>0</v>
      </c>
      <c r="DF13" s="10">
        <f t="shared" ca="1" si="31"/>
        <v>0.45868350119747658</v>
      </c>
      <c r="DG13" s="11">
        <f t="shared" ca="1" si="15"/>
        <v>49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30"/>
        <v>0.41805004394261625</v>
      </c>
      <c r="CZ14" s="11">
        <f t="shared" ca="1" si="14"/>
        <v>13</v>
      </c>
      <c r="DA14" s="5"/>
      <c r="DB14" s="5">
        <v>14</v>
      </c>
      <c r="DC14" s="1">
        <v>5</v>
      </c>
      <c r="DD14" s="1">
        <v>0</v>
      </c>
      <c r="DF14" s="10">
        <f t="shared" ca="1" si="31"/>
        <v>9.3065846298473254E-2</v>
      </c>
      <c r="DG14" s="11">
        <f t="shared" ca="1" si="15"/>
        <v>85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0.57×4＝</v>
      </c>
      <c r="C15" s="126"/>
      <c r="D15" s="126"/>
      <c r="E15" s="126"/>
      <c r="F15" s="126"/>
      <c r="G15" s="123">
        <f ca="1">AN4</f>
        <v>2.2800000000000002</v>
      </c>
      <c r="H15" s="123"/>
      <c r="I15" s="124"/>
      <c r="J15" s="22"/>
      <c r="K15" s="21"/>
      <c r="L15" s="125" t="str">
        <f ca="1">AJ5&amp;AK5&amp;AL5&amp;AM5</f>
        <v>0.18×2＝</v>
      </c>
      <c r="M15" s="126"/>
      <c r="N15" s="126"/>
      <c r="O15" s="126"/>
      <c r="P15" s="126"/>
      <c r="Q15" s="123">
        <f ca="1">AN5</f>
        <v>0.36</v>
      </c>
      <c r="R15" s="123"/>
      <c r="S15" s="124"/>
      <c r="T15" s="22"/>
      <c r="U15" s="21"/>
      <c r="V15" s="125" t="str">
        <f ca="1">AJ6&amp;AK6&amp;AL6&amp;AM6</f>
        <v>0.51×3＝</v>
      </c>
      <c r="W15" s="126"/>
      <c r="X15" s="126"/>
      <c r="Y15" s="126"/>
      <c r="Z15" s="126"/>
      <c r="AA15" s="123">
        <f ca="1">AN6</f>
        <v>1.53</v>
      </c>
      <c r="AB15" s="123"/>
      <c r="AC15" s="124"/>
      <c r="AD15" s="23"/>
      <c r="AN15" s="86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30"/>
        <v>0.61741861022712263</v>
      </c>
      <c r="CZ15" s="11">
        <f t="shared" ca="1" si="14"/>
        <v>10</v>
      </c>
      <c r="DA15" s="5"/>
      <c r="DB15" s="5">
        <v>15</v>
      </c>
      <c r="DC15" s="1">
        <v>6</v>
      </c>
      <c r="DD15" s="1">
        <v>0</v>
      </c>
      <c r="DF15" s="10">
        <f t="shared" ca="1" si="31"/>
        <v>7.6820629740231516E-2</v>
      </c>
      <c r="DG15" s="11">
        <f t="shared" ca="1" si="15"/>
        <v>86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30"/>
        <v>0.23094748053400982</v>
      </c>
      <c r="CZ16" s="11">
        <f t="shared" ca="1" si="14"/>
        <v>16</v>
      </c>
      <c r="DA16" s="5"/>
      <c r="DB16" s="5">
        <v>16</v>
      </c>
      <c r="DC16" s="1">
        <v>7</v>
      </c>
      <c r="DD16" s="1">
        <v>0</v>
      </c>
      <c r="DF16" s="10">
        <f t="shared" ca="1" si="31"/>
        <v>0.76564963215524473</v>
      </c>
      <c r="DG16" s="11">
        <f t="shared" ca="1" si="15"/>
        <v>21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5</v>
      </c>
      <c r="H17" s="30">
        <f ca="1">IF(AQ4=1,".",)</f>
        <v>0</v>
      </c>
      <c r="I17" s="32">
        <f ca="1">$BB4</f>
        <v>7</v>
      </c>
      <c r="J17" s="23"/>
      <c r="K17" s="26"/>
      <c r="L17" s="27"/>
      <c r="M17" s="27"/>
      <c r="N17" s="28"/>
      <c r="O17" s="29">
        <f ca="1">$AZ5</f>
        <v>0</v>
      </c>
      <c r="P17" s="30" t="str">
        <f ca="1">IF(AQ5=2,".",)</f>
        <v>.</v>
      </c>
      <c r="Q17" s="31">
        <f ca="1">$BA5</f>
        <v>1</v>
      </c>
      <c r="R17" s="30">
        <f ca="1">IF(AQ5=1,".",)</f>
        <v>0</v>
      </c>
      <c r="S17" s="32">
        <f ca="1">$BB5</f>
        <v>8</v>
      </c>
      <c r="T17" s="23"/>
      <c r="U17" s="26"/>
      <c r="V17" s="27"/>
      <c r="W17" s="27"/>
      <c r="X17" s="28"/>
      <c r="Y17" s="29">
        <f ca="1">$AZ6</f>
        <v>0</v>
      </c>
      <c r="Z17" s="30" t="str">
        <f ca="1">IF(AQ6=2,".",)</f>
        <v>.</v>
      </c>
      <c r="AA17" s="31">
        <f ca="1">$BA6</f>
        <v>5</v>
      </c>
      <c r="AB17" s="30">
        <f ca="1">IF(AQ6=1,".",)</f>
        <v>0</v>
      </c>
      <c r="AC17" s="32">
        <f ca="1">$BB6</f>
        <v>1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30"/>
        <v>0.64906111126781552</v>
      </c>
      <c r="CZ17" s="11">
        <f t="shared" ca="1" si="14"/>
        <v>9</v>
      </c>
      <c r="DA17" s="5"/>
      <c r="DB17" s="5">
        <v>17</v>
      </c>
      <c r="DC17" s="1">
        <v>8</v>
      </c>
      <c r="DD17" s="1">
        <v>0</v>
      </c>
      <c r="DF17" s="10">
        <f t="shared" ca="1" si="31"/>
        <v>0.36172887726827896</v>
      </c>
      <c r="DG17" s="11">
        <f t="shared" ca="1" si="15"/>
        <v>62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0</v>
      </c>
      <c r="H18" s="36"/>
      <c r="I18" s="115">
        <f ca="1">$BF4</f>
        <v>4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0</v>
      </c>
      <c r="R18" s="36"/>
      <c r="S18" s="115">
        <f ca="1">$BF5</f>
        <v>2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0</v>
      </c>
      <c r="AB18" s="36"/>
      <c r="AC18" s="115">
        <f ca="1">$BF6</f>
        <v>3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30"/>
        <v>0.44892770405106375</v>
      </c>
      <c r="CZ18" s="11">
        <f t="shared" ca="1" si="14"/>
        <v>12</v>
      </c>
      <c r="DA18" s="5"/>
      <c r="DB18" s="5">
        <v>18</v>
      </c>
      <c r="DC18" s="1">
        <v>9</v>
      </c>
      <c r="DD18" s="1">
        <v>0</v>
      </c>
      <c r="DF18" s="10">
        <f t="shared" ca="1" si="31"/>
        <v>0.40306914419951323</v>
      </c>
      <c r="DG18" s="11">
        <f t="shared" ca="1" si="15"/>
        <v>56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1"/>
        <v>0.59873673972859298</v>
      </c>
      <c r="DG19" s="11">
        <f t="shared" ca="1" si="15"/>
        <v>39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1"/>
        <v>0.5881519786585967</v>
      </c>
      <c r="DG20" s="11">
        <f t="shared" ca="1" si="15"/>
        <v>41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1"/>
        <v>0.23582589127625631</v>
      </c>
      <c r="DG21" s="11">
        <f t="shared" ca="1" si="15"/>
        <v>74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1"/>
        <v>0.36275123375649299</v>
      </c>
      <c r="DG22" s="11">
        <f t="shared" ca="1" si="15"/>
        <v>60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1"/>
        <v>0.63318955807534527</v>
      </c>
      <c r="DG23" s="11">
        <f t="shared" ca="1" si="15"/>
        <v>36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1"/>
        <v>0.19481088170641481</v>
      </c>
      <c r="DG24" s="11">
        <f t="shared" ca="1" si="15"/>
        <v>77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0.82×5＝</v>
      </c>
      <c r="C25" s="126"/>
      <c r="D25" s="126"/>
      <c r="E25" s="126"/>
      <c r="F25" s="126"/>
      <c r="G25" s="123">
        <f ca="1">AN7</f>
        <v>4.0999999999999996</v>
      </c>
      <c r="H25" s="123"/>
      <c r="I25" s="124"/>
      <c r="J25" s="22"/>
      <c r="K25" s="21"/>
      <c r="L25" s="125" t="str">
        <f ca="1">AJ8&amp;AK8&amp;AL8&amp;AM8</f>
        <v>0.68×9＝</v>
      </c>
      <c r="M25" s="126"/>
      <c r="N25" s="126"/>
      <c r="O25" s="126"/>
      <c r="P25" s="126"/>
      <c r="Q25" s="123">
        <f ca="1">AN8</f>
        <v>6.12</v>
      </c>
      <c r="R25" s="123"/>
      <c r="S25" s="124"/>
      <c r="T25" s="22"/>
      <c r="U25" s="21"/>
      <c r="V25" s="125" t="str">
        <f ca="1">AJ9&amp;AK9&amp;AL9&amp;AM9</f>
        <v>0.67×7＝</v>
      </c>
      <c r="W25" s="126"/>
      <c r="X25" s="126"/>
      <c r="Y25" s="126"/>
      <c r="Z25" s="126"/>
      <c r="AA25" s="123">
        <f ca="1">AN9</f>
        <v>4.6900000000000004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1"/>
        <v>0.45663712965274261</v>
      </c>
      <c r="DG25" s="11">
        <f t="shared" ca="1" si="15"/>
        <v>50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1"/>
        <v>0.94330457225883357</v>
      </c>
      <c r="DG26" s="11">
        <f t="shared" ca="1" si="15"/>
        <v>3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8</v>
      </c>
      <c r="H27" s="30">
        <f ca="1">IF(AQ7=1,".",)</f>
        <v>0</v>
      </c>
      <c r="I27" s="32">
        <f ca="1">$BB7</f>
        <v>2</v>
      </c>
      <c r="J27" s="23"/>
      <c r="K27" s="26"/>
      <c r="L27" s="27"/>
      <c r="M27" s="27"/>
      <c r="N27" s="28"/>
      <c r="O27" s="29">
        <f ca="1">$AZ8</f>
        <v>0</v>
      </c>
      <c r="P27" s="30" t="str">
        <f ca="1">IF(AQ8=2,".",)</f>
        <v>.</v>
      </c>
      <c r="Q27" s="31">
        <f ca="1">$BA8</f>
        <v>6</v>
      </c>
      <c r="R27" s="30">
        <f ca="1">IF(AQ8=1,".",)</f>
        <v>0</v>
      </c>
      <c r="S27" s="32">
        <f ca="1">$BB8</f>
        <v>8</v>
      </c>
      <c r="T27" s="23"/>
      <c r="U27" s="26"/>
      <c r="V27" s="27"/>
      <c r="W27" s="27"/>
      <c r="X27" s="28"/>
      <c r="Y27" s="29">
        <f ca="1">$AZ9</f>
        <v>0</v>
      </c>
      <c r="Z27" s="30" t="str">
        <f ca="1">IF(AQ9=2,".",)</f>
        <v>.</v>
      </c>
      <c r="AA27" s="31">
        <f ca="1">$BA9</f>
        <v>6</v>
      </c>
      <c r="AB27" s="30">
        <f ca="1">IF(AQ9=1,".",)</f>
        <v>0</v>
      </c>
      <c r="AC27" s="32">
        <f ca="1">$BB9</f>
        <v>7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1"/>
        <v>0.73562318618887546</v>
      </c>
      <c r="DG27" s="11">
        <f t="shared" ca="1" si="15"/>
        <v>23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0</v>
      </c>
      <c r="H28" s="36"/>
      <c r="I28" s="115">
        <f ca="1">$BF7</f>
        <v>5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0</v>
      </c>
      <c r="R28" s="36"/>
      <c r="S28" s="115">
        <f ca="1">$BF8</f>
        <v>9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0</v>
      </c>
      <c r="AB28" s="36"/>
      <c r="AC28" s="115">
        <f ca="1">$BF9</f>
        <v>7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1"/>
        <v>0.2586565691868723</v>
      </c>
      <c r="DG28" s="11">
        <f t="shared" ca="1" si="15"/>
        <v>72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1"/>
        <v>0.58215350144350786</v>
      </c>
      <c r="DG29" s="11">
        <f t="shared" ca="1" si="15"/>
        <v>42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1"/>
        <v>0.92383182379809092</v>
      </c>
      <c r="DG30" s="11">
        <f t="shared" ca="1" si="15"/>
        <v>5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1"/>
        <v>0.61644838396297219</v>
      </c>
      <c r="DG31" s="11">
        <f t="shared" ca="1" si="15"/>
        <v>38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1"/>
        <v>0.84030260680888214</v>
      </c>
      <c r="DG32" s="11">
        <f t="shared" ca="1" si="15"/>
        <v>9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1"/>
        <v>0.56212563118133962</v>
      </c>
      <c r="DG33" s="11">
        <f t="shared" ca="1" si="15"/>
        <v>43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0.11×1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2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24</v>
      </c>
      <c r="AU34" s="6" t="str">
        <f t="shared" si="33"/>
        <v>×</v>
      </c>
      <c r="AV34" s="6">
        <f t="shared" ca="1" si="33"/>
        <v>4</v>
      </c>
      <c r="AW34" s="6" t="str">
        <f t="shared" si="33"/>
        <v>＝</v>
      </c>
      <c r="AX34" s="52">
        <f ca="1">AX1</f>
        <v>96</v>
      </c>
      <c r="AY34" s="5"/>
      <c r="AZ34" s="6">
        <f t="shared" ref="AZ34:BB42" ca="1" si="34">AZ1</f>
        <v>0</v>
      </c>
      <c r="BA34" s="6">
        <f t="shared" ca="1" si="34"/>
        <v>2</v>
      </c>
      <c r="BB34" s="6">
        <f t="shared" ca="1" si="34"/>
        <v>4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4</v>
      </c>
      <c r="BH34" s="53"/>
      <c r="BI34" s="54"/>
      <c r="BJ34" s="55">
        <f ca="1">MOD(ROUNDDOWN(($AT34*$BF34)/1000,0),10)</f>
        <v>0</v>
      </c>
      <c r="BK34" s="55">
        <f ca="1">MOD(ROUNDDOWN(($AT34*$BF34)/100,0),10)</f>
        <v>0</v>
      </c>
      <c r="BL34" s="55">
        <f ca="1">MOD(ROUNDDOWN(($AT34*$BF34)/10,0),10)</f>
        <v>9</v>
      </c>
      <c r="BM34" s="56">
        <f ca="1">MOD(ROUNDDOWN(($AT34*$BF34)/1,0),10)</f>
        <v>6</v>
      </c>
      <c r="BO34" s="53"/>
      <c r="BP34" s="55">
        <f ca="1">MOD(ROUNDDOWN(($AT34*$BE34)/1000,0),10)</f>
        <v>0</v>
      </c>
      <c r="BQ34" s="55">
        <f ca="1">MOD(ROUNDDOWN(($AT34*$BE34)/100,0),10)</f>
        <v>0</v>
      </c>
      <c r="BR34" s="55">
        <f ca="1">MOD(ROUNDDOWN(($AT34*$BE34)/10,0),10)</f>
        <v>0</v>
      </c>
      <c r="BS34" s="55">
        <f ca="1">MOD(ROUNDDOWN(($AT34*$BE34)/1,0),10)</f>
        <v>0</v>
      </c>
      <c r="BT34" s="57"/>
      <c r="BV34" s="58">
        <f t="shared" ref="BV34:BV42" ca="1" si="36">MOD(ROUNDDOWN(($AT34*$BD34)/1000,0),10)</f>
        <v>0</v>
      </c>
      <c r="BW34" s="55">
        <f t="shared" ref="BW34:BW42" ca="1" si="37">MOD(ROUNDDOWN(($AT34*$BD34)/100,0),10)</f>
        <v>0</v>
      </c>
      <c r="BX34" s="55">
        <f t="shared" ref="BX34:BX42" ca="1" si="38">MOD(ROUNDDOWN(($AT34*$BD34)/10,0),10)</f>
        <v>0</v>
      </c>
      <c r="BY34" s="55">
        <f t="shared" ref="BY34:BY42" ca="1" si="39">MOD(ROUNDDOWN(($AT34*$BD34)/1,0),10)</f>
        <v>0</v>
      </c>
      <c r="BZ34" s="59"/>
      <c r="CA34" s="57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9</v>
      </c>
      <c r="CH34" s="6">
        <f t="shared" ca="1" si="40"/>
        <v>6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1"/>
        <v>0.12227645384350727</v>
      </c>
      <c r="DG34" s="11">
        <f t="shared" ca="1" si="15"/>
        <v>84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2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33</v>
      </c>
      <c r="AU35" s="6" t="str">
        <f t="shared" si="33"/>
        <v>×</v>
      </c>
      <c r="AV35" s="6">
        <f t="shared" ca="1" si="33"/>
        <v>6</v>
      </c>
      <c r="AW35" s="6" t="str">
        <f t="shared" si="33"/>
        <v>＝</v>
      </c>
      <c r="AX35" s="52">
        <f t="shared" ca="1" si="33"/>
        <v>198</v>
      </c>
      <c r="AY35" s="5"/>
      <c r="AZ35" s="6">
        <f t="shared" ca="1" si="34"/>
        <v>0</v>
      </c>
      <c r="BA35" s="6">
        <f t="shared" ca="1" si="34"/>
        <v>3</v>
      </c>
      <c r="BB35" s="6">
        <f t="shared" ca="1" si="34"/>
        <v>3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6</v>
      </c>
      <c r="BH35" s="60"/>
      <c r="BI35" s="61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1</v>
      </c>
      <c r="BL35" s="6">
        <f t="shared" ref="BL35:BL42" ca="1" si="43">MOD(ROUNDDOWN(($AT35*$BF35)/10,0),10)</f>
        <v>9</v>
      </c>
      <c r="BM35" s="62">
        <f t="shared" ref="BM35:BM42" ca="1" si="44">MOD(ROUNDDOWN(($AT35*$BF35)/1,0),10)</f>
        <v>8</v>
      </c>
      <c r="BO35" s="63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64"/>
      <c r="BV35" s="63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5"/>
      <c r="CA35" s="64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9</v>
      </c>
      <c r="CH35" s="6">
        <f t="shared" ca="1" si="40"/>
        <v>8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1"/>
        <v>0.28639397670183409</v>
      </c>
      <c r="DG35" s="11">
        <f t="shared" ca="1" si="15"/>
        <v>67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96</v>
      </c>
      <c r="AU36" s="6" t="str">
        <f t="shared" si="33"/>
        <v>×</v>
      </c>
      <c r="AV36" s="6">
        <f t="shared" ca="1" si="33"/>
        <v>3</v>
      </c>
      <c r="AW36" s="6" t="str">
        <f t="shared" si="33"/>
        <v>＝</v>
      </c>
      <c r="AX36" s="52">
        <f t="shared" ca="1" si="33"/>
        <v>288</v>
      </c>
      <c r="AY36" s="5"/>
      <c r="AZ36" s="6">
        <f t="shared" ca="1" si="34"/>
        <v>0</v>
      </c>
      <c r="BA36" s="6">
        <f t="shared" ca="1" si="34"/>
        <v>9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3</v>
      </c>
      <c r="BH36" s="60"/>
      <c r="BI36" s="61"/>
      <c r="BJ36" s="6">
        <f t="shared" ca="1" si="41"/>
        <v>0</v>
      </c>
      <c r="BK36" s="6">
        <f t="shared" ca="1" si="42"/>
        <v>2</v>
      </c>
      <c r="BL36" s="6">
        <f t="shared" ca="1" si="43"/>
        <v>8</v>
      </c>
      <c r="BM36" s="62">
        <f t="shared" ca="1" si="44"/>
        <v>8</v>
      </c>
      <c r="BO36" s="63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64"/>
      <c r="BV36" s="63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5"/>
      <c r="CA36" s="64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8</v>
      </c>
      <c r="CH36" s="6">
        <f t="shared" ca="1" si="40"/>
        <v>8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1"/>
        <v>0.62785045880508406</v>
      </c>
      <c r="DG36" s="11">
        <f t="shared" ca="1" si="15"/>
        <v>37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57</v>
      </c>
      <c r="AU37" s="6" t="str">
        <f t="shared" si="33"/>
        <v>×</v>
      </c>
      <c r="AV37" s="6">
        <f t="shared" ca="1" si="33"/>
        <v>4</v>
      </c>
      <c r="AW37" s="6" t="str">
        <f t="shared" si="33"/>
        <v>＝</v>
      </c>
      <c r="AX37" s="52">
        <f t="shared" ca="1" si="33"/>
        <v>228</v>
      </c>
      <c r="AY37" s="5"/>
      <c r="AZ37" s="6">
        <f t="shared" ca="1" si="34"/>
        <v>0</v>
      </c>
      <c r="BA37" s="6">
        <f t="shared" ca="1" si="34"/>
        <v>5</v>
      </c>
      <c r="BB37" s="6">
        <f t="shared" ca="1" si="34"/>
        <v>7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4</v>
      </c>
      <c r="BH37" s="60"/>
      <c r="BI37" s="61"/>
      <c r="BJ37" s="6">
        <f t="shared" ca="1" si="41"/>
        <v>0</v>
      </c>
      <c r="BK37" s="6">
        <f t="shared" ca="1" si="42"/>
        <v>2</v>
      </c>
      <c r="BL37" s="6">
        <f t="shared" ca="1" si="43"/>
        <v>2</v>
      </c>
      <c r="BM37" s="62">
        <f t="shared" ca="1" si="44"/>
        <v>8</v>
      </c>
      <c r="BO37" s="63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64"/>
      <c r="BV37" s="63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5"/>
      <c r="CA37" s="64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2</v>
      </c>
      <c r="CG37" s="6">
        <f t="shared" ca="1" si="40"/>
        <v>2</v>
      </c>
      <c r="CH37" s="6">
        <f t="shared" ca="1" si="40"/>
        <v>8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1"/>
        <v>0.83877674265270241</v>
      </c>
      <c r="DG37" s="11">
        <f t="shared" ca="1" si="15"/>
        <v>10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0.24×4＝</v>
      </c>
      <c r="C38" s="126"/>
      <c r="D38" s="126"/>
      <c r="E38" s="126"/>
      <c r="F38" s="126"/>
      <c r="G38" s="129">
        <f ca="1">G5</f>
        <v>0.96</v>
      </c>
      <c r="H38" s="129"/>
      <c r="I38" s="130"/>
      <c r="J38" s="22"/>
      <c r="K38" s="21"/>
      <c r="L38" s="125" t="str">
        <f ca="1">L5</f>
        <v>0.33×6＝</v>
      </c>
      <c r="M38" s="126"/>
      <c r="N38" s="126"/>
      <c r="O38" s="126"/>
      <c r="P38" s="126"/>
      <c r="Q38" s="129">
        <f ca="1">Q5</f>
        <v>1.98</v>
      </c>
      <c r="R38" s="129"/>
      <c r="S38" s="130"/>
      <c r="T38" s="22"/>
      <c r="U38" s="21"/>
      <c r="V38" s="125" t="str">
        <f ca="1">V5</f>
        <v>0.96×3＝</v>
      </c>
      <c r="W38" s="126"/>
      <c r="X38" s="126"/>
      <c r="Y38" s="126"/>
      <c r="Z38" s="126"/>
      <c r="AA38" s="129">
        <f ca="1">AA5</f>
        <v>2.88</v>
      </c>
      <c r="AB38" s="129"/>
      <c r="AC38" s="130"/>
      <c r="AD38" s="23"/>
      <c r="AG38" s="3" t="str">
        <f t="shared" ca="1" si="32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18</v>
      </c>
      <c r="AU38" s="6" t="str">
        <f t="shared" si="33"/>
        <v>×</v>
      </c>
      <c r="AV38" s="6">
        <f t="shared" ca="1" si="33"/>
        <v>2</v>
      </c>
      <c r="AW38" s="6" t="str">
        <f t="shared" si="33"/>
        <v>＝</v>
      </c>
      <c r="AX38" s="52">
        <f t="shared" ca="1" si="33"/>
        <v>36</v>
      </c>
      <c r="AY38" s="5"/>
      <c r="AZ38" s="6">
        <f t="shared" ca="1" si="34"/>
        <v>0</v>
      </c>
      <c r="BA38" s="6">
        <f t="shared" ca="1" si="34"/>
        <v>1</v>
      </c>
      <c r="BB38" s="6">
        <f t="shared" ca="1" si="34"/>
        <v>8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2</v>
      </c>
      <c r="BH38" s="60"/>
      <c r="BI38" s="61"/>
      <c r="BJ38" s="6">
        <f t="shared" ca="1" si="41"/>
        <v>0</v>
      </c>
      <c r="BK38" s="6">
        <f t="shared" ca="1" si="42"/>
        <v>0</v>
      </c>
      <c r="BL38" s="6">
        <f t="shared" ca="1" si="43"/>
        <v>3</v>
      </c>
      <c r="BM38" s="62">
        <f t="shared" ca="1" si="44"/>
        <v>6</v>
      </c>
      <c r="BO38" s="63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64"/>
      <c r="BV38" s="63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5"/>
      <c r="CA38" s="64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3</v>
      </c>
      <c r="CH38" s="6">
        <f t="shared" ca="1" si="40"/>
        <v>6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1"/>
        <v>0.68888827900641891</v>
      </c>
      <c r="DG38" s="11">
        <f t="shared" ca="1" si="15"/>
        <v>29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51</v>
      </c>
      <c r="AU39" s="6" t="str">
        <f t="shared" si="33"/>
        <v>×</v>
      </c>
      <c r="AV39" s="6">
        <f t="shared" ca="1" si="33"/>
        <v>3</v>
      </c>
      <c r="AW39" s="6" t="str">
        <f t="shared" si="33"/>
        <v>＝</v>
      </c>
      <c r="AX39" s="52">
        <f t="shared" ca="1" si="33"/>
        <v>153</v>
      </c>
      <c r="AY39" s="5"/>
      <c r="AZ39" s="6">
        <f t="shared" ca="1" si="34"/>
        <v>0</v>
      </c>
      <c r="BA39" s="6">
        <f t="shared" ca="1" si="34"/>
        <v>5</v>
      </c>
      <c r="BB39" s="6">
        <f t="shared" ca="1" si="34"/>
        <v>1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3</v>
      </c>
      <c r="BH39" s="60"/>
      <c r="BI39" s="61"/>
      <c r="BJ39" s="6">
        <f t="shared" ca="1" si="41"/>
        <v>0</v>
      </c>
      <c r="BK39" s="6">
        <f t="shared" ca="1" si="42"/>
        <v>1</v>
      </c>
      <c r="BL39" s="6">
        <f t="shared" ca="1" si="43"/>
        <v>5</v>
      </c>
      <c r="BM39" s="62">
        <f t="shared" ca="1" si="44"/>
        <v>3</v>
      </c>
      <c r="BO39" s="63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64"/>
      <c r="BV39" s="63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5"/>
      <c r="CA39" s="64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1</v>
      </c>
      <c r="CG39" s="6">
        <f t="shared" ca="1" si="40"/>
        <v>5</v>
      </c>
      <c r="CH39" s="6">
        <f t="shared" ca="1" si="40"/>
        <v>3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1"/>
        <v>0.81791190882507003</v>
      </c>
      <c r="DG39" s="11">
        <f t="shared" ca="1" si="15"/>
        <v>15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0</v>
      </c>
      <c r="F40" s="30" t="str">
        <f ca="1">F7</f>
        <v>.</v>
      </c>
      <c r="G40" s="31">
        <f ca="1">G7</f>
        <v>2</v>
      </c>
      <c r="H40" s="30">
        <f ca="1">H7</f>
        <v>0</v>
      </c>
      <c r="I40" s="91">
        <f ca="1">I7</f>
        <v>4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3</v>
      </c>
      <c r="R40" s="30">
        <f ca="1">R7</f>
        <v>0</v>
      </c>
      <c r="S40" s="91">
        <f ca="1">S7</f>
        <v>3</v>
      </c>
      <c r="T40" s="23"/>
      <c r="U40" s="26"/>
      <c r="V40" s="99"/>
      <c r="W40" s="99"/>
      <c r="X40" s="89"/>
      <c r="Y40" s="90">
        <f ca="1">Y7</f>
        <v>0</v>
      </c>
      <c r="Z40" s="30" t="str">
        <f ca="1">Z7</f>
        <v>.</v>
      </c>
      <c r="AA40" s="31">
        <f ca="1">AA7</f>
        <v>9</v>
      </c>
      <c r="AB40" s="30">
        <f ca="1">AB7</f>
        <v>0</v>
      </c>
      <c r="AC40" s="91">
        <f ca="1">AC7</f>
        <v>6</v>
      </c>
      <c r="AD40" s="23"/>
      <c r="AG40" s="3" t="str">
        <f t="shared" ca="1" si="32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82</v>
      </c>
      <c r="AU40" s="6" t="str">
        <f t="shared" si="33"/>
        <v>×</v>
      </c>
      <c r="AV40" s="6">
        <f t="shared" ca="1" si="33"/>
        <v>5</v>
      </c>
      <c r="AW40" s="6" t="str">
        <f t="shared" si="33"/>
        <v>＝</v>
      </c>
      <c r="AX40" s="52">
        <f t="shared" ca="1" si="33"/>
        <v>410</v>
      </c>
      <c r="AY40" s="5"/>
      <c r="AZ40" s="6">
        <f t="shared" ca="1" si="34"/>
        <v>0</v>
      </c>
      <c r="BA40" s="6">
        <f t="shared" ca="1" si="34"/>
        <v>8</v>
      </c>
      <c r="BB40" s="6">
        <f t="shared" ca="1" si="34"/>
        <v>2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5</v>
      </c>
      <c r="BH40" s="60"/>
      <c r="BI40" s="61"/>
      <c r="BJ40" s="6">
        <f t="shared" ca="1" si="41"/>
        <v>0</v>
      </c>
      <c r="BK40" s="6">
        <f t="shared" ca="1" si="42"/>
        <v>4</v>
      </c>
      <c r="BL40" s="6">
        <f t="shared" ca="1" si="43"/>
        <v>1</v>
      </c>
      <c r="BM40" s="62">
        <f t="shared" ca="1" si="44"/>
        <v>0</v>
      </c>
      <c r="BO40" s="63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64"/>
      <c r="BV40" s="63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5"/>
      <c r="CA40" s="64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4</v>
      </c>
      <c r="CG40" s="6">
        <f t="shared" ca="1" si="40"/>
        <v>1</v>
      </c>
      <c r="CH40" s="6">
        <f t="shared" ca="1" si="40"/>
        <v>0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1"/>
        <v>0.48111844362460887</v>
      </c>
      <c r="DG40" s="11">
        <f t="shared" ca="1" si="15"/>
        <v>47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0</v>
      </c>
      <c r="H41" s="38"/>
      <c r="I41" s="94">
        <f ca="1">I8</f>
        <v>4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0</v>
      </c>
      <c r="R41" s="38"/>
      <c r="S41" s="94">
        <f ca="1">S8</f>
        <v>6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0</v>
      </c>
      <c r="AB41" s="38"/>
      <c r="AC41" s="94">
        <f ca="1">AC8</f>
        <v>3</v>
      </c>
      <c r="AD41" s="23"/>
      <c r="AG41" s="3" t="str">
        <f t="shared" ca="1" si="32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68</v>
      </c>
      <c r="AU41" s="6" t="str">
        <f t="shared" si="33"/>
        <v>×</v>
      </c>
      <c r="AV41" s="6">
        <f t="shared" ca="1" si="33"/>
        <v>9</v>
      </c>
      <c r="AW41" s="6" t="str">
        <f t="shared" si="33"/>
        <v>＝</v>
      </c>
      <c r="AX41" s="52">
        <f t="shared" ca="1" si="33"/>
        <v>612</v>
      </c>
      <c r="AY41" s="5"/>
      <c r="AZ41" s="6">
        <f t="shared" ca="1" si="34"/>
        <v>0</v>
      </c>
      <c r="BA41" s="6">
        <f t="shared" ca="1" si="34"/>
        <v>6</v>
      </c>
      <c r="BB41" s="6">
        <f t="shared" ca="1" si="34"/>
        <v>8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9</v>
      </c>
      <c r="BH41" s="60"/>
      <c r="BI41" s="61"/>
      <c r="BJ41" s="6">
        <f t="shared" ca="1" si="41"/>
        <v>0</v>
      </c>
      <c r="BK41" s="6">
        <f t="shared" ca="1" si="42"/>
        <v>6</v>
      </c>
      <c r="BL41" s="6">
        <f t="shared" ca="1" si="43"/>
        <v>1</v>
      </c>
      <c r="BM41" s="62">
        <f t="shared" ca="1" si="44"/>
        <v>2</v>
      </c>
      <c r="BO41" s="63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64"/>
      <c r="BV41" s="63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5"/>
      <c r="CA41" s="64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6</v>
      </c>
      <c r="CG41" s="6">
        <f t="shared" ca="1" si="40"/>
        <v>1</v>
      </c>
      <c r="CH41" s="6">
        <f t="shared" ca="1" si="40"/>
        <v>2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1"/>
        <v>9.8371490536539596E-3</v>
      </c>
      <c r="DG41" s="11">
        <f t="shared" ca="1" si="15"/>
        <v>89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0</v>
      </c>
      <c r="E42" s="96">
        <f ca="1">IF(OR($A$37="A",$A$37="C",$A$37="D"),$BK$34,IF($A$37="B",$BR$34,$CF$34))</f>
        <v>0</v>
      </c>
      <c r="F42" s="40" t="str">
        <f ca="1">IF(OR(A37="E",A37="G"),F40,)</f>
        <v>.</v>
      </c>
      <c r="G42" s="66">
        <f ca="1">IF(OR($A$37="A",$A$37="C",$A$37="D"),$BL$34,IF($A$37="B",$BS$34,$CG$34))</f>
        <v>9</v>
      </c>
      <c r="H42" s="40">
        <f ca="1">IF(OR(A37="E",A37="G"),H40,)</f>
        <v>0</v>
      </c>
      <c r="I42" s="97">
        <f ca="1">IF(OR($A$37="A",$A$37="C",$A$37="D"),$BM$34,IF($A$37="B",$BT$34,$CH$34))</f>
        <v>6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1</v>
      </c>
      <c r="P42" s="40" t="str">
        <f ca="1">IF(OR(K37="E",K37="G"),P40,)</f>
        <v>.</v>
      </c>
      <c r="Q42" s="66">
        <f ca="1">IF(OR($K$37="A",$K$37="C",$K$37="D"),$BL$35,IF($K$37="B",$BS$35,$CG$35))</f>
        <v>9</v>
      </c>
      <c r="R42" s="40">
        <f ca="1">IF(OR(K37="E",K37="G"),R40,)</f>
        <v>0</v>
      </c>
      <c r="S42" s="97">
        <f ca="1">IF(OR($K$37="A",$K$37="C",$K$37="D"),$BM$35,IF($K$37="B",$BT$35,$CH$35))</f>
        <v>8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IF(OR($U$37="A",$U$37="C",$U$37="D"),$BK$36,IF($U$37="B",$BR$36,$CF$36))</f>
        <v>2</v>
      </c>
      <c r="Z42" s="40" t="str">
        <f ca="1">IF(OR(U37="E",U37="G"),Z40,)</f>
        <v>.</v>
      </c>
      <c r="AA42" s="66">
        <f ca="1">IF(OR($U$37="A",$U$37="C",$U$37="D"),$BL$36,IF($U$37="B",$BS$36,$CG$36))</f>
        <v>8</v>
      </c>
      <c r="AB42" s="40">
        <f ca="1">IF(OR(U37="E",U37="G"),AB40,)</f>
        <v>0</v>
      </c>
      <c r="AC42" s="97">
        <f ca="1">IF(OR($U$37="A",$U$37="C",$U$37="D"),$BM$36,IF($U$37="B",$BT$36,$CH$36))</f>
        <v>8</v>
      </c>
      <c r="AD42" s="23"/>
      <c r="AG42" s="3" t="str">
        <f t="shared" ca="1" si="32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67</v>
      </c>
      <c r="AU42" s="6" t="str">
        <f t="shared" si="33"/>
        <v>×</v>
      </c>
      <c r="AV42" s="6">
        <f t="shared" ca="1" si="33"/>
        <v>7</v>
      </c>
      <c r="AW42" s="6" t="str">
        <f t="shared" si="33"/>
        <v>＝</v>
      </c>
      <c r="AX42" s="52">
        <f t="shared" ca="1" si="33"/>
        <v>469</v>
      </c>
      <c r="AY42" s="5"/>
      <c r="AZ42" s="6">
        <f t="shared" ca="1" si="34"/>
        <v>0</v>
      </c>
      <c r="BA42" s="6">
        <f t="shared" ca="1" si="34"/>
        <v>6</v>
      </c>
      <c r="BB42" s="6">
        <f t="shared" ca="1" si="34"/>
        <v>7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7</v>
      </c>
      <c r="BH42" s="67"/>
      <c r="BI42" s="68"/>
      <c r="BJ42" s="69">
        <f t="shared" ca="1" si="41"/>
        <v>0</v>
      </c>
      <c r="BK42" s="69">
        <f t="shared" ca="1" si="42"/>
        <v>4</v>
      </c>
      <c r="BL42" s="69">
        <f t="shared" ca="1" si="43"/>
        <v>6</v>
      </c>
      <c r="BM42" s="70">
        <f t="shared" ca="1" si="44"/>
        <v>9</v>
      </c>
      <c r="BO42" s="71"/>
      <c r="BP42" s="69">
        <f t="shared" ca="1" si="45"/>
        <v>0</v>
      </c>
      <c r="BQ42" s="69">
        <f t="shared" ca="1" si="46"/>
        <v>0</v>
      </c>
      <c r="BR42" s="69">
        <f t="shared" ca="1" si="47"/>
        <v>0</v>
      </c>
      <c r="BS42" s="69">
        <f t="shared" ca="1" si="48"/>
        <v>0</v>
      </c>
      <c r="BT42" s="72"/>
      <c r="BV42" s="71">
        <f t="shared" ca="1" si="36"/>
        <v>0</v>
      </c>
      <c r="BW42" s="69">
        <f t="shared" ca="1" si="37"/>
        <v>0</v>
      </c>
      <c r="BX42" s="69">
        <f t="shared" ca="1" si="38"/>
        <v>0</v>
      </c>
      <c r="BY42" s="69">
        <f t="shared" ca="1" si="39"/>
        <v>0</v>
      </c>
      <c r="BZ42" s="73"/>
      <c r="CA42" s="72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4</v>
      </c>
      <c r="CG42" s="6">
        <f t="shared" ca="1" si="40"/>
        <v>6</v>
      </c>
      <c r="CH42" s="6">
        <f t="shared" ca="1" si="40"/>
        <v>9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1"/>
        <v>0.82174922334181277</v>
      </c>
      <c r="DG42" s="11">
        <f t="shared" ca="1" si="15"/>
        <v>14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0</v>
      </c>
      <c r="F43" s="39"/>
      <c r="G43" s="43" t="str">
        <f ca="1">IF(OR($A$37="A",$A$37="D"),$BS$34,IF($A$37="B","",IF($A$37="C",$BZ$34,"")))</f>
        <v/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0</v>
      </c>
      <c r="P43" s="39"/>
      <c r="Q43" s="43" t="str">
        <f ca="1">IF(OR($K$37="A",$K$37="D"),$BS$35,IF($K$37="B","",IF($K$37="C",$BZ$35,"")))</f>
        <v/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0</v>
      </c>
      <c r="Z43" s="39"/>
      <c r="AA43" s="43" t="str">
        <f ca="1">IF(OR($U$37="A",$U$37="D"),$BS$36,IF($U$37="B","",IF($U$37="C",$BZ$36,"")))</f>
        <v/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1"/>
        <v>0.88154238370442095</v>
      </c>
      <c r="DG43" s="11">
        <f t="shared" ca="1" si="15"/>
        <v>6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 t="str">
        <f ca="1">IF($A$37="A",$BV$34,IF(OR($A$37="B",$A$37="C",$A$37="D"),$CC$34,""))</f>
        <v/>
      </c>
      <c r="C44" s="88" t="str">
        <f ca="1">IF($A$37="A",$BW$34,IF(OR($A$37="B",$A$37="C",$A$37="D"),$CD$34,""))</f>
        <v/>
      </c>
      <c r="D44" s="88" t="str">
        <f ca="1">IF($A$37="A",$BX$34,IF(OR($A$37="B",$A$37="C",$A$37="D"),$CE$34,""))</f>
        <v/>
      </c>
      <c r="E44" s="98" t="str">
        <f ca="1">IF($A$37="A",$BY$34,IF(OR($A$37="B",$A$37="C",$A$37="D"),$CF$34,""))</f>
        <v/>
      </c>
      <c r="F44" s="39">
        <f ca="1">IF(A37="D",F40,)</f>
        <v>0</v>
      </c>
      <c r="G44" s="43" t="str">
        <f ca="1">IF($A$37="A","",IF(OR($A$37="B",$A$37="C",$A$37="D"),$CG$34,""))</f>
        <v/>
      </c>
      <c r="H44" s="39">
        <f ca="1">IF(A37="D",H40,)</f>
        <v>0</v>
      </c>
      <c r="I44" s="88" t="str">
        <f ca="1">IF($A$37="A","",IF(OR($A$37="B",$A$37="C",$A$37="D"),$CH$34,""))</f>
        <v/>
      </c>
      <c r="J44" s="23"/>
      <c r="K44" s="42"/>
      <c r="L44" s="88" t="str">
        <f ca="1">IF($K$37="A",$BV$35,IF(OR($K$37="B",$K$37="C",$K$37="D"),$CC$35,""))</f>
        <v/>
      </c>
      <c r="M44" s="88" t="str">
        <f ca="1">IF($K$37="A",$BW$35,IF(OR($K$37="B",$K$37="C",$K$37="D"),$CD$35,""))</f>
        <v/>
      </c>
      <c r="N44" s="88" t="str">
        <f ca="1">IF($K$37="A",$BX$35,IF(OR($K$37="B",$K$37="C",$K$37="D"),$CE$35,""))</f>
        <v/>
      </c>
      <c r="O44" s="98" t="str">
        <f ca="1">IF($K$37="A",$BY$35,IF(OR($K$37="B",$K$37="C",$K$37="D"),$CF$35,""))</f>
        <v/>
      </c>
      <c r="P44" s="39">
        <f ca="1">IF(K37="D",P40,)</f>
        <v>0</v>
      </c>
      <c r="Q44" s="43" t="str">
        <f ca="1">IF($K$37="A","",IF(OR($K$37="B",$K$37="C",$K$37="D"),$CG$35,""))</f>
        <v/>
      </c>
      <c r="R44" s="39">
        <f ca="1">IF(K37="D",R40,)</f>
        <v>0</v>
      </c>
      <c r="S44" s="88" t="str">
        <f ca="1">IF($K$37="A","",IF(OR($K$37="B",$K$37="C",$K$37="D"),$CH$35,""))</f>
        <v/>
      </c>
      <c r="T44" s="23"/>
      <c r="U44" s="42"/>
      <c r="V44" s="88" t="str">
        <f ca="1">IF($U$37="A",$BV$36,IF(OR($U$37="B",$U$37="C",$U$37="D"),$CC$36,""))</f>
        <v/>
      </c>
      <c r="W44" s="88" t="str">
        <f ca="1">IF($U$37="A",$BW$36,IF(OR($U$37="B",$U$37="C",$U$37="D"),$CD$36,""))</f>
        <v/>
      </c>
      <c r="X44" s="88" t="str">
        <f ca="1">IF($U$37="A",$BX$36,IF(OR($U$37="B",$U$37="C",$U$37="D"),$CE$36,""))</f>
        <v/>
      </c>
      <c r="Y44" s="98" t="str">
        <f ca="1">IF($U$37="A",$BY$36,IF(OR($U$37="B",$U$37="C",$U$37="D"),$CF$36,""))</f>
        <v/>
      </c>
      <c r="Z44" s="39">
        <f ca="1">IF(U37="D",Z40,)</f>
        <v>0</v>
      </c>
      <c r="AA44" s="43" t="str">
        <f ca="1">IF($U$37="A","",IF(OR($U$37="B",$U$37="C",$U$37="D"),$CG$36,""))</f>
        <v/>
      </c>
      <c r="AB44" s="39">
        <f ca="1">IF(U37="D",AB40,)</f>
        <v>0</v>
      </c>
      <c r="AC44" s="88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1"/>
        <v>0.68948856371093303</v>
      </c>
      <c r="DG44" s="11">
        <f t="shared" ca="1" si="15"/>
        <v>28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1"/>
        <v>0.43171121597897266</v>
      </c>
      <c r="DG45" s="11">
        <f t="shared" ca="1" si="15"/>
        <v>53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1"/>
        <v>0.77254841768409066</v>
      </c>
      <c r="DG46" s="11">
        <f t="shared" ca="1" si="15"/>
        <v>20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1"/>
        <v>0.54002937151748576</v>
      </c>
      <c r="DG47" s="11">
        <f t="shared" ca="1" si="15"/>
        <v>44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0.57×4＝</v>
      </c>
      <c r="C48" s="126"/>
      <c r="D48" s="126"/>
      <c r="E48" s="126"/>
      <c r="F48" s="126"/>
      <c r="G48" s="129">
        <f ca="1">G15</f>
        <v>2.2800000000000002</v>
      </c>
      <c r="H48" s="129"/>
      <c r="I48" s="130"/>
      <c r="J48" s="22"/>
      <c r="K48" s="21"/>
      <c r="L48" s="125" t="str">
        <f ca="1">L15</f>
        <v>0.18×2＝</v>
      </c>
      <c r="M48" s="126"/>
      <c r="N48" s="126"/>
      <c r="O48" s="126"/>
      <c r="P48" s="126"/>
      <c r="Q48" s="129">
        <f ca="1">Q15</f>
        <v>0.36</v>
      </c>
      <c r="R48" s="129"/>
      <c r="S48" s="130"/>
      <c r="T48" s="22"/>
      <c r="U48" s="21"/>
      <c r="V48" s="125" t="str">
        <f ca="1">V15</f>
        <v>0.51×3＝</v>
      </c>
      <c r="W48" s="126"/>
      <c r="X48" s="126"/>
      <c r="Y48" s="126"/>
      <c r="Z48" s="126"/>
      <c r="AA48" s="129">
        <f ca="1">AA15</f>
        <v>1.53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1"/>
        <v>0.86419057924354648</v>
      </c>
      <c r="DG48" s="11">
        <f t="shared" ca="1" si="15"/>
        <v>7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1"/>
        <v>0.26926871745090808</v>
      </c>
      <c r="DG49" s="11">
        <f t="shared" ca="1" si="15"/>
        <v>70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5</v>
      </c>
      <c r="H50" s="30">
        <f ca="1">H17</f>
        <v>0</v>
      </c>
      <c r="I50" s="91">
        <f ca="1">I17</f>
        <v>7</v>
      </c>
      <c r="J50" s="23"/>
      <c r="K50" s="26"/>
      <c r="L50" s="99"/>
      <c r="M50" s="99"/>
      <c r="N50" s="89"/>
      <c r="O50" s="90">
        <f ca="1">O17</f>
        <v>0</v>
      </c>
      <c r="P50" s="30" t="str">
        <f ca="1">P17</f>
        <v>.</v>
      </c>
      <c r="Q50" s="31">
        <f ca="1">Q17</f>
        <v>1</v>
      </c>
      <c r="R50" s="30">
        <f ca="1">R17</f>
        <v>0</v>
      </c>
      <c r="S50" s="91">
        <f ca="1">S17</f>
        <v>8</v>
      </c>
      <c r="T50" s="23"/>
      <c r="U50" s="26"/>
      <c r="V50" s="99"/>
      <c r="W50" s="99"/>
      <c r="X50" s="89"/>
      <c r="Y50" s="90">
        <f ca="1">Y17</f>
        <v>0</v>
      </c>
      <c r="Z50" s="30" t="str">
        <f ca="1">Z17</f>
        <v>.</v>
      </c>
      <c r="AA50" s="31">
        <f ca="1">AA17</f>
        <v>5</v>
      </c>
      <c r="AB50" s="30">
        <f ca="1">AB17</f>
        <v>0</v>
      </c>
      <c r="AC50" s="91">
        <f ca="1">AC17</f>
        <v>1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1"/>
        <v>0.84122102791743003</v>
      </c>
      <c r="DG50" s="11">
        <f t="shared" ca="1" si="15"/>
        <v>8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0</v>
      </c>
      <c r="H51" s="38"/>
      <c r="I51" s="94">
        <f ca="1">I18</f>
        <v>4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0</v>
      </c>
      <c r="R51" s="38"/>
      <c r="S51" s="94">
        <f ca="1">S18</f>
        <v>2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0</v>
      </c>
      <c r="AB51" s="38"/>
      <c r="AC51" s="94">
        <f ca="1">AC18</f>
        <v>3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1"/>
        <v>0.36209110655277665</v>
      </c>
      <c r="DG51" s="11">
        <f t="shared" ca="1" si="15"/>
        <v>61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2</v>
      </c>
      <c r="F52" s="40" t="str">
        <f ca="1">IF(OR(A47="E",A47="G"),F50,)</f>
        <v>.</v>
      </c>
      <c r="G52" s="66">
        <f ca="1">IF(OR($A$47="A",$A$47="C",$A$47="D"),$BL$37,IF($A$47="B",$BS$37,$CG$37))</f>
        <v>2</v>
      </c>
      <c r="H52" s="40">
        <f ca="1">IF(OR(A47="E",A47="G"),H50,)</f>
        <v>0</v>
      </c>
      <c r="I52" s="97">
        <f ca="1">IF(OR($A$47="A",$A$47="C",$A$47="D"),$BM$37,IF($A$47="B",$BT$37,$CH$37))</f>
        <v>8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0</v>
      </c>
      <c r="P52" s="40" t="str">
        <f ca="1">IF(OR(K47="E",K47="G"),P50,)</f>
        <v>.</v>
      </c>
      <c r="Q52" s="66">
        <f ca="1">IF(OR($K$47="A",$K$47="C",$K$47="D"),$BL$38,IF($K$47="B",$BS$38,$CG$38))</f>
        <v>3</v>
      </c>
      <c r="R52" s="40">
        <f ca="1">IF(OR(K47="E",K47="G"),R50,)</f>
        <v>0</v>
      </c>
      <c r="S52" s="97">
        <f ca="1">IF(OR($K$47="A",$K$47="C",$K$47="D"),$BM$38,IF($K$47="B",$BT$38,$CH$38))</f>
        <v>6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0</v>
      </c>
      <c r="Y52" s="96">
        <f ca="1">IF(OR($U$47="A",$U$47="C",$U$47="D"),$BK$39,IF($U$47="B",$BR$39,$CF$39))</f>
        <v>1</v>
      </c>
      <c r="Z52" s="40" t="str">
        <f ca="1">IF(OR(U47="E",U47="G"),Z50,)</f>
        <v>.</v>
      </c>
      <c r="AA52" s="66">
        <f ca="1">IF(OR($U$47="A",$U$47="C",$U$47="D"),$BL$39,IF($U$47="B",$BS$39,$CG$39))</f>
        <v>5</v>
      </c>
      <c r="AB52" s="40">
        <f ca="1">IF(OR(U47="E",U47="G"),AB50,)</f>
        <v>0</v>
      </c>
      <c r="AC52" s="97">
        <f ca="1">IF(OR($U$47="A",$U$47="C",$U$47="D"),$BM$39,IF($U$47="B",$BT$39,$CH$39))</f>
        <v>3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E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1"/>
        <v>0.18131298734561008</v>
      </c>
      <c r="DG52" s="11">
        <f t="shared" ca="1" si="15"/>
        <v>79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0</v>
      </c>
      <c r="O53" s="98">
        <f ca="1">IF(OR($K$47="A",$K$47="D"),$BR$38,IF(OR($K$47="B",$K$47="C"),$BY$38,$CM$38))</f>
        <v>0</v>
      </c>
      <c r="P53" s="39"/>
      <c r="Q53" s="43" t="str">
        <f ca="1">IF(OR($K$47="A",$K$47="D"),$BS$38,IF($K$47="B","",IF($K$47="C",$BZ$38,"")))</f>
        <v/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0</v>
      </c>
      <c r="Y53" s="98">
        <f ca="1">IF(OR($U$47="A",$U$47="D"),$BR$39,IF(OR($U$47="B",$U$47="C"),$BY$39,$CM$39))</f>
        <v>0</v>
      </c>
      <c r="Z53" s="39"/>
      <c r="AA53" s="43" t="str">
        <f ca="1">IF(OR($U$47="A",$U$47="D"),$BS$39,IF($U$47="B","",IF($U$47="C",$BZ$39,"")))</f>
        <v/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1"/>
        <v>0.66511878625990195</v>
      </c>
      <c r="DG53" s="11">
        <f t="shared" ca="1" si="15"/>
        <v>30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 t="str">
        <f ca="1">IF($K$47="A",$BV$38,IF(OR($K$47="B",$K$47="C",$K$47="D"),$CC$38,""))</f>
        <v/>
      </c>
      <c r="M54" s="88" t="str">
        <f ca="1">IF($K$47="A",$BW$38,IF(OR($K$47="B",$K$47="C",$K$47="D"),$CD$38,""))</f>
        <v/>
      </c>
      <c r="N54" s="88" t="str">
        <f ca="1">IF($K$47="A",$BX$38,IF(OR($K$47="B",$K$47="C",$K$47="D"),$CE$38,""))</f>
        <v/>
      </c>
      <c r="O54" s="98" t="str">
        <f ca="1">IF($K$47="A",$BY$38,IF(OR($K$47="B",$K$47="C",$K$47="D"),$CF$38,""))</f>
        <v/>
      </c>
      <c r="P54" s="39">
        <f ca="1">IF(K47="D",P50,)</f>
        <v>0</v>
      </c>
      <c r="Q54" s="43" t="str">
        <f ca="1">IF($K$47="A","",IF(OR($K$47="B",$K$47="C",$K$47="D"),$CG$38,""))</f>
        <v/>
      </c>
      <c r="R54" s="39">
        <f ca="1">IF(K47="D",R50,)</f>
        <v>0</v>
      </c>
      <c r="S54" s="88" t="str">
        <f ca="1">IF($K$47="A","",IF(OR($K$47="B",$K$47="C",$K$47="D"),$CH$38,""))</f>
        <v/>
      </c>
      <c r="T54" s="23"/>
      <c r="U54" s="42"/>
      <c r="V54" s="88" t="str">
        <f ca="1">IF($U$47="A",$BV$39,IF(OR($U$47="B",$U$47="C",$U$47="D"),$CC$39,""))</f>
        <v/>
      </c>
      <c r="W54" s="88" t="str">
        <f ca="1">IF($U$47="A",$BW$39,IF(OR($U$47="B",$U$47="C",$U$47="D"),$CD$39,""))</f>
        <v/>
      </c>
      <c r="X54" s="88" t="str">
        <f ca="1">IF($U$47="A",$BX$39,IF(OR($U$47="B",$U$47="C",$U$47="D"),$CE$39,""))</f>
        <v/>
      </c>
      <c r="Y54" s="98" t="str">
        <f ca="1">IF($U$47="A",$BY$39,IF(OR($U$47="B",$U$47="C",$U$47="D"),$CF$39,""))</f>
        <v/>
      </c>
      <c r="Z54" s="39">
        <f ca="1">IF(U47="D",Z50,)</f>
        <v>0</v>
      </c>
      <c r="AA54" s="43" t="str">
        <f ca="1">IF($U$47="A","",IF(OR($U$47="B",$U$47="C",$U$47="D"),$CG$39,""))</f>
        <v/>
      </c>
      <c r="AB54" s="39">
        <f ca="1">IF(U47="D",AB50,)</f>
        <v>0</v>
      </c>
      <c r="AC54" s="88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1"/>
        <v>0.58979772605967673</v>
      </c>
      <c r="DG54" s="11">
        <f t="shared" ca="1" si="15"/>
        <v>40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1"/>
        <v>0.39584863322335551</v>
      </c>
      <c r="DG55" s="11">
        <f t="shared" ca="1" si="15"/>
        <v>57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1"/>
        <v>0.12429148982876059</v>
      </c>
      <c r="DG56" s="11">
        <f t="shared" ca="1" si="15"/>
        <v>83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E</v>
      </c>
      <c r="AO57" s="105">
        <f t="shared" ref="AO57:AO65" ca="1" si="49">AQ1</f>
        <v>2</v>
      </c>
      <c r="AP57" s="111" t="str">
        <f ca="1">A37</f>
        <v>E</v>
      </c>
      <c r="AQ57" s="104">
        <f t="shared" ref="AQ57:AQ65" ca="1" si="50">AQ1</f>
        <v>2</v>
      </c>
      <c r="AR57" s="104" t="str">
        <f ca="1">IF(AND(AP57="D",AQ57=1),I44,IF(AND(AP57="D",AQ57=2),G44,""))</f>
        <v/>
      </c>
      <c r="AS57" s="105" t="str">
        <f ca="1">IF(AND(AP57="D",AQ57=2),I44,"")</f>
        <v/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1"/>
        <v>0.63882513050428302</v>
      </c>
      <c r="DG57" s="11">
        <f t="shared" ca="1" si="15"/>
        <v>34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0.82×5＝</v>
      </c>
      <c r="C58" s="126"/>
      <c r="D58" s="126"/>
      <c r="E58" s="126"/>
      <c r="F58" s="126"/>
      <c r="G58" s="129">
        <f ca="1">G25</f>
        <v>4.0999999999999996</v>
      </c>
      <c r="H58" s="129"/>
      <c r="I58" s="130"/>
      <c r="J58" s="22"/>
      <c r="K58" s="21"/>
      <c r="L58" s="125" t="str">
        <f ca="1">L25</f>
        <v>0.68×9＝</v>
      </c>
      <c r="M58" s="126"/>
      <c r="N58" s="126"/>
      <c r="O58" s="126"/>
      <c r="P58" s="126"/>
      <c r="Q58" s="129">
        <f ca="1">Q25</f>
        <v>6.12</v>
      </c>
      <c r="R58" s="129"/>
      <c r="S58" s="130"/>
      <c r="T58" s="22"/>
      <c r="U58" s="21"/>
      <c r="V58" s="125" t="str">
        <f ca="1">V25</f>
        <v>0.67×7＝</v>
      </c>
      <c r="W58" s="126"/>
      <c r="X58" s="126"/>
      <c r="Y58" s="126"/>
      <c r="Z58" s="126"/>
      <c r="AA58" s="129">
        <f ca="1">AA25</f>
        <v>4.6900000000000004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E</v>
      </c>
      <c r="AO58" s="107">
        <f t="shared" ca="1" si="49"/>
        <v>2</v>
      </c>
      <c r="AP58" s="106" t="str">
        <f ca="1">K37</f>
        <v>E</v>
      </c>
      <c r="AQ58" s="85">
        <f t="shared" ca="1" si="50"/>
        <v>2</v>
      </c>
      <c r="AR58" s="85" t="str">
        <f ca="1">IF(AND(AP58="D",AQ58=1),S44,IF(AND(AP58="D",AQ58=2),Q44,""))</f>
        <v/>
      </c>
      <c r="AS58" s="107" t="str">
        <f ca="1">IF(AND(AP58="D",AQ58=2),S44,"")</f>
        <v/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1"/>
        <v>6.026140257993684E-2</v>
      </c>
      <c r="DG58" s="11">
        <f t="shared" ca="1" si="15"/>
        <v>87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E</v>
      </c>
      <c r="AO59" s="107">
        <f t="shared" ca="1" si="49"/>
        <v>2</v>
      </c>
      <c r="AP59" s="106" t="str">
        <f ca="1">U37</f>
        <v>E</v>
      </c>
      <c r="AQ59" s="85">
        <f t="shared" ca="1" si="50"/>
        <v>2</v>
      </c>
      <c r="AR59" s="85" t="str">
        <f ca="1">IF(AND(AP59="D",AQ59=1),AC44,IF(AND(AP59="D",AQ59=2),AA44,""))</f>
        <v/>
      </c>
      <c r="AS59" s="107" t="str">
        <f ca="1">IF(AND(AP59="D",AQ59=2),AC44,"")</f>
        <v/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1"/>
        <v>4.2290406038969497E-2</v>
      </c>
      <c r="DG59" s="11">
        <f t="shared" ca="1" si="15"/>
        <v>88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t="shared" ref="E60:I61" ca="1" si="51">E27</f>
        <v>0</v>
      </c>
      <c r="F60" s="30" t="str">
        <f ca="1">F27</f>
        <v>.</v>
      </c>
      <c r="G60" s="31">
        <f t="shared" ca="1" si="51"/>
        <v>8</v>
      </c>
      <c r="H60" s="30">
        <f ca="1">H27</f>
        <v>0</v>
      </c>
      <c r="I60" s="91">
        <f t="shared" ca="1" si="51"/>
        <v>2</v>
      </c>
      <c r="J60" s="23"/>
      <c r="K60" s="26"/>
      <c r="L60" s="99"/>
      <c r="M60" s="99"/>
      <c r="N60" s="89"/>
      <c r="O60" s="90">
        <f t="shared" ref="O60:S61" ca="1" si="52">O27</f>
        <v>0</v>
      </c>
      <c r="P60" s="30" t="str">
        <f ca="1">P27</f>
        <v>.</v>
      </c>
      <c r="Q60" s="31">
        <f t="shared" ca="1" si="52"/>
        <v>6</v>
      </c>
      <c r="R60" s="30">
        <f ca="1">R27</f>
        <v>0</v>
      </c>
      <c r="S60" s="91">
        <f t="shared" ca="1" si="52"/>
        <v>8</v>
      </c>
      <c r="T60" s="23"/>
      <c r="U60" s="26"/>
      <c r="V60" s="99"/>
      <c r="W60" s="99"/>
      <c r="X60" s="89"/>
      <c r="Y60" s="90">
        <f t="shared" ref="Y60:AC61" ca="1" si="53">Y27</f>
        <v>0</v>
      </c>
      <c r="Z60" s="30" t="str">
        <f ca="1">Z27</f>
        <v>.</v>
      </c>
      <c r="AA60" s="31">
        <f t="shared" ca="1" si="53"/>
        <v>6</v>
      </c>
      <c r="AB60" s="30">
        <f ca="1">AB27</f>
        <v>0</v>
      </c>
      <c r="AC60" s="91">
        <f t="shared" ca="1" si="53"/>
        <v>7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E</v>
      </c>
      <c r="AO60" s="107">
        <f t="shared" ca="1" si="49"/>
        <v>2</v>
      </c>
      <c r="AP60" s="106" t="str">
        <f ca="1">A47</f>
        <v>E</v>
      </c>
      <c r="AQ60" s="85">
        <f t="shared" ca="1" si="50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1"/>
        <v>0.74415645944690845</v>
      </c>
      <c r="DG60" s="11">
        <f t="shared" ca="1" si="15"/>
        <v>22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 t="shared" si="51"/>
        <v>0</v>
      </c>
      <c r="F61" s="36"/>
      <c r="G61" s="37">
        <f t="shared" ca="1" si="51"/>
        <v>0</v>
      </c>
      <c r="H61" s="38"/>
      <c r="I61" s="94">
        <f t="shared" ca="1" si="51"/>
        <v>5</v>
      </c>
      <c r="J61" s="23"/>
      <c r="K61" s="26"/>
      <c r="L61" s="100"/>
      <c r="M61" s="100"/>
      <c r="N61" s="92" t="str">
        <f>$N$28</f>
        <v>×</v>
      </c>
      <c r="O61" s="93">
        <f t="shared" si="52"/>
        <v>0</v>
      </c>
      <c r="P61" s="36"/>
      <c r="Q61" s="37">
        <f t="shared" ca="1" si="52"/>
        <v>0</v>
      </c>
      <c r="R61" s="38"/>
      <c r="S61" s="94">
        <f t="shared" ca="1" si="52"/>
        <v>9</v>
      </c>
      <c r="T61" s="23"/>
      <c r="U61" s="26"/>
      <c r="V61" s="100"/>
      <c r="W61" s="100"/>
      <c r="X61" s="92" t="str">
        <f>$X$28</f>
        <v>×</v>
      </c>
      <c r="Y61" s="93">
        <f t="shared" si="53"/>
        <v>0</v>
      </c>
      <c r="Z61" s="36"/>
      <c r="AA61" s="37">
        <f t="shared" ca="1" si="53"/>
        <v>0</v>
      </c>
      <c r="AB61" s="38"/>
      <c r="AC61" s="94">
        <f t="shared" ca="1" si="53"/>
        <v>7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E</v>
      </c>
      <c r="AO61" s="107">
        <f t="shared" ca="1" si="49"/>
        <v>2</v>
      </c>
      <c r="AP61" s="106" t="str">
        <f ca="1">K47</f>
        <v>E</v>
      </c>
      <c r="AQ61" s="85">
        <f t="shared" ca="1" si="50"/>
        <v>2</v>
      </c>
      <c r="AR61" s="85" t="str">
        <f ca="1">IF(AND(AP61="D",AQ61=1),S54,IF(AND(AP61="D",AQ61=2),Q54,""))</f>
        <v/>
      </c>
      <c r="AS61" s="107" t="str">
        <f ca="1">IF(AND(AP61="D",AQ61=2),S54,"")</f>
        <v/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1"/>
        <v>0.52781149517504178</v>
      </c>
      <c r="DG61" s="11">
        <f t="shared" ca="1" si="15"/>
        <v>45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4</v>
      </c>
      <c r="F62" s="40" t="str">
        <f ca="1">IF(OR(A57="E",A57="G"),F60,)</f>
        <v>.</v>
      </c>
      <c r="G62" s="66">
        <f ca="1">IF(OR($A$57="A",$A$57="C",$A$57="D"),$BL$40,IF($A$57="B",$BS$40,$CG$40))</f>
        <v>1</v>
      </c>
      <c r="H62" s="40">
        <f ca="1">IF(OR(A57="E",A57="G"),H60,)</f>
        <v>0</v>
      </c>
      <c r="I62" s="97">
        <f ca="1">IF(OR($A$57="A",$A$57="C",$A$57="D"),$BM$40,IF($A$57="B",$BT$40,$CH$40))</f>
        <v>0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0</v>
      </c>
      <c r="O62" s="96">
        <f ca="1">IF(OR($K$57="A",$K$57="C",$K$57="D"),$BK$41,IF($K$57="B",$BR$41,$CF$41))</f>
        <v>6</v>
      </c>
      <c r="P62" s="40" t="str">
        <f ca="1">IF(OR(K57="E",K57="G"),P60,)</f>
        <v>.</v>
      </c>
      <c r="Q62" s="66">
        <f ca="1">IF(OR($K$57="A",$K$57="C",$K$57="D"),$BL$41,IF($K$57="B",$BS$41,$CG$41))</f>
        <v>1</v>
      </c>
      <c r="R62" s="40">
        <f ca="1">IF(OR(K57="E",K57="G"),R60,)</f>
        <v>0</v>
      </c>
      <c r="S62" s="97">
        <f ca="1">IF(OR($K$57="A",$K$57="C",$K$57="D"),$BM$41,IF($K$57="B",$BT$41,$CH$41))</f>
        <v>2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4</v>
      </c>
      <c r="Z62" s="40" t="str">
        <f ca="1">IF(OR(U57="E",U57="G"),Z60,)</f>
        <v>.</v>
      </c>
      <c r="AA62" s="66">
        <f ca="1">IF(OR($U$57="A",$U$57="C",$U$57="D"),$BL$42,IF($U$57="B",$BS$42,$CG$42))</f>
        <v>6</v>
      </c>
      <c r="AB62" s="40">
        <f ca="1">IF(OR(U57="E",U57="G"),AB60,)</f>
        <v>0</v>
      </c>
      <c r="AC62" s="97">
        <f ca="1">IF(OR($U$57="A",$U$57="C",$U$57="D"),$BM$42,IF($U$57="B",$BT$42,$CH$42))</f>
        <v>9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E</v>
      </c>
      <c r="AO62" s="107">
        <f t="shared" ca="1" si="49"/>
        <v>2</v>
      </c>
      <c r="AP62" s="106" t="str">
        <f ca="1">U47</f>
        <v>E</v>
      </c>
      <c r="AQ62" s="85">
        <f t="shared" ca="1" si="50"/>
        <v>2</v>
      </c>
      <c r="AR62" s="85" t="str">
        <f ca="1">IF(AND(AP62="D",AQ62=1),AC54,IF(AND(AP62="D",AQ62=2),AA54,""))</f>
        <v/>
      </c>
      <c r="AS62" s="107" t="str">
        <f ca="1">IF(AND(AP62="D",AQ62=2),AC54,"")</f>
        <v/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1"/>
        <v>0.19886063487887951</v>
      </c>
      <c r="DG62" s="11">
        <f t="shared" ca="1" si="15"/>
        <v>76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0</v>
      </c>
      <c r="F63" s="39"/>
      <c r="G63" s="43" t="str">
        <f ca="1">IF(OR($A$57="A",$A$57="D"),$BS$40,IF($A$57="B","",IF($A$57="C",$BZ$40,"")))</f>
        <v/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0</v>
      </c>
      <c r="O63" s="98">
        <f ca="1">IF(OR($K$57="A",$K$57="D"),$BR$41,IF(OR($K$57="B",$K$57="C"),$BY$41,$CM$41))</f>
        <v>0</v>
      </c>
      <c r="P63" s="39"/>
      <c r="Q63" s="43" t="str">
        <f ca="1">IF(OR($K$57="A",$K$57="D"),$BS$41,IF($K$57="B","",IF($K$57="C",$BZ$41,"")))</f>
        <v/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0</v>
      </c>
      <c r="Z63" s="39"/>
      <c r="AA63" s="43" t="str">
        <f ca="1">IF(OR($U$57="A",$U$57="D"),$BS$42,IF($U$57="B","",IF($U$57="C",$BZ$42,"")))</f>
        <v/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haru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E</v>
      </c>
      <c r="AO63" s="107">
        <f t="shared" ca="1" si="49"/>
        <v>2</v>
      </c>
      <c r="AP63" s="106" t="str">
        <f ca="1">A57</f>
        <v>E</v>
      </c>
      <c r="AQ63" s="85">
        <f t="shared" ca="1" si="50"/>
        <v>2</v>
      </c>
      <c r="AR63" s="85" t="str">
        <f ca="1">IF(AND(AP63="D",AQ63=1),I64,IF(AND(AP63="D",AQ63=2),G64,""))</f>
        <v/>
      </c>
      <c r="AS63" s="107" t="str">
        <f ca="1">IF(AND(AP63="D",AQ63=2),I64,"")</f>
        <v/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1"/>
        <v>0.27533035959516072</v>
      </c>
      <c r="DG63" s="11">
        <f t="shared" ca="1" si="15"/>
        <v>69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 t="str">
        <f ca="1">IF($A$57="A",$BV$40,IF(OR($A$57="B",$A$57="C",$A$57="D"),$CC$40,""))</f>
        <v/>
      </c>
      <c r="C64" s="88" t="str">
        <f ca="1">IF($A$57="A",$BW$40,IF(OR($A$57="B",$A$57="C",$A$57="D"),$CD$40,""))</f>
        <v/>
      </c>
      <c r="D64" s="88" t="str">
        <f ca="1">IF($A$57="A",$BX$40,IF(OR($A$57="B",$A$57="C",$A$57="D"),$CE$40,""))</f>
        <v/>
      </c>
      <c r="E64" s="98" t="str">
        <f ca="1">IF($A$57="A",$BY$40,IF(OR($A$57="B",$A$57="C",$A$57="D"),$CF$40,""))</f>
        <v/>
      </c>
      <c r="F64" s="39">
        <f ca="1">IF(A57="D",F60,)</f>
        <v>0</v>
      </c>
      <c r="G64" s="43" t="str">
        <f ca="1">IF($A$57="A","",IF(OR($A$57="B",$A$57="C",$A$57="D"),$CG$40,""))</f>
        <v/>
      </c>
      <c r="H64" s="39">
        <f ca="1">IF(A57="D",H60,)</f>
        <v>0</v>
      </c>
      <c r="I64" s="88" t="str">
        <f ca="1">IF($A$57="A","",IF(OR($A$57="B",$A$57="C",$A$57="D"),$CH$40,""))</f>
        <v/>
      </c>
      <c r="J64" s="23"/>
      <c r="K64" s="42"/>
      <c r="L64" s="88" t="str">
        <f ca="1">IF($K$57="A",$BV$41,IF(OR($K$57="B",$K$57="C",$K$57="D"),$CC$41,""))</f>
        <v/>
      </c>
      <c r="M64" s="88" t="str">
        <f ca="1">IF($K$57="A",$BW$41,IF(OR($K$57="B",$K$57="C",$K$57="D"),$CD$41,""))</f>
        <v/>
      </c>
      <c r="N64" s="88" t="str">
        <f ca="1">IF($K$57="A",$BX$41,IF(OR($K$57="B",$K$57="C",$K$57="D"),$CE$41,""))</f>
        <v/>
      </c>
      <c r="O64" s="98" t="str">
        <f ca="1">IF($K$57="A",$BY$41,IF(OR($K$57="B",$K$57="C",$K$57="D"),$CF$41,""))</f>
        <v/>
      </c>
      <c r="P64" s="39">
        <f ca="1">IF(K57="D",P60,)</f>
        <v>0</v>
      </c>
      <c r="Q64" s="43" t="str">
        <f ca="1">IF($K$57="A","",IF(OR($K$57="B",$K$57="C",$K$57="D"),$CG$41,""))</f>
        <v/>
      </c>
      <c r="R64" s="39">
        <f ca="1">IF(K57="D",R60,)</f>
        <v>0</v>
      </c>
      <c r="S64" s="88" t="str">
        <f ca="1">IF($K$57="A","",IF(OR($K$57="B",$K$57="C",$K$57="D"),$CH$41,""))</f>
        <v/>
      </c>
      <c r="T64" s="23"/>
      <c r="U64" s="42"/>
      <c r="V64" s="88" t="str">
        <f ca="1">IF($U$57="A",$BV$42,IF(OR($U$57="B",$U$57="C",$U$57="D"),$CC$42,""))</f>
        <v/>
      </c>
      <c r="W64" s="88" t="str">
        <f ca="1">IF($U$57="A",$BW$42,IF(OR($U$57="B",$U$57="C",$U$57="D"),$CD$42,""))</f>
        <v/>
      </c>
      <c r="X64" s="88" t="str">
        <f ca="1">IF($U$57="A",$BX$42,IF(OR($U$57="B",$U$57="C",$U$57="D"),$CE$42,""))</f>
        <v/>
      </c>
      <c r="Y64" s="98" t="str">
        <f ca="1">IF($U$57="A",$BY$42,IF(OR($U$57="B",$U$57="C",$U$57="D"),$CF$42,""))</f>
        <v/>
      </c>
      <c r="Z64" s="39">
        <f ca="1">IF(U57="D",Z60,)</f>
        <v>0</v>
      </c>
      <c r="AA64" s="43" t="str">
        <f ca="1">IF($U$57="A","",IF(OR($U$57="B",$U$57="C",$U$57="D"),$CG$42,""))</f>
        <v/>
      </c>
      <c r="AB64" s="39">
        <f ca="1">IF(U57="D",AB60,)</f>
        <v>0</v>
      </c>
      <c r="AC64" s="88" t="str">
        <f ca="1">IF($U$57="A","",IF(OR($U$57="B",$U$57="C",$U$57="D"),$CH$42,""))</f>
        <v/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E</v>
      </c>
      <c r="AO64" s="107">
        <f t="shared" ca="1" si="49"/>
        <v>2</v>
      </c>
      <c r="AP64" s="106" t="str">
        <f ca="1">K57</f>
        <v>E</v>
      </c>
      <c r="AQ64" s="85">
        <f t="shared" ca="1" si="50"/>
        <v>2</v>
      </c>
      <c r="AR64" s="85" t="str">
        <f ca="1">IF(AND(AP64="D",AQ64=1),S64,IF(AND(AP64="D",AQ64=2),Q64,""))</f>
        <v/>
      </c>
      <c r="AS64" s="107" t="str">
        <f ca="1">IF(AND(AP64="D",AQ64=2),S64,"")</f>
        <v/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1"/>
        <v>0.65000087769655712</v>
      </c>
      <c r="DG64" s="11">
        <f t="shared" ca="1" si="15"/>
        <v>31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E</v>
      </c>
      <c r="AO65" s="110">
        <f t="shared" ca="1" si="49"/>
        <v>2</v>
      </c>
      <c r="AP65" s="108" t="str">
        <f ca="1">U57</f>
        <v>E</v>
      </c>
      <c r="AQ65" s="109">
        <f t="shared" ca="1" si="50"/>
        <v>2</v>
      </c>
      <c r="AR65" s="109" t="str">
        <f ca="1">IF(AND(AP65="D",AQ65=1),AC64,IF(AND(AP65="D",AQ65=2),AA64,""))</f>
        <v/>
      </c>
      <c r="AS65" s="110" t="str">
        <f ca="1">IF(AND(AP65="D",AQ65=2),AC64,"")</f>
        <v/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1"/>
        <v>0.72099686314740685</v>
      </c>
      <c r="DG65" s="11">
        <f t="shared" ref="DG65:DG90" ca="1" si="54">RANK(DF65,$DF$1:$DF$100,)</f>
        <v>24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0.2888805082829069</v>
      </c>
      <c r="DG66" s="11">
        <f t="shared" ca="1" si="54"/>
        <v>66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0.44706428882243365</v>
      </c>
      <c r="DG67" s="11">
        <f t="shared" ca="1" si="54"/>
        <v>51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0.13308960766105804</v>
      </c>
      <c r="DG68" s="11">
        <f t="shared" ca="1" si="54"/>
        <v>81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0.78028824372886929</v>
      </c>
      <c r="DG69" s="11">
        <f t="shared" ca="1" si="54"/>
        <v>18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0.22305198797462589</v>
      </c>
      <c r="DG70" s="11">
        <f t="shared" ca="1" si="54"/>
        <v>75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0.12628874158508496</v>
      </c>
      <c r="DG71" s="11">
        <f t="shared" ca="1" si="54"/>
        <v>82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0.37631501656244282</v>
      </c>
      <c r="DG72" s="11">
        <f t="shared" ca="1" si="54"/>
        <v>59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0.69439749740134227</v>
      </c>
      <c r="DG73" s="11">
        <f t="shared" ca="1" si="54"/>
        <v>25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0.26590645237122401</v>
      </c>
      <c r="DG74" s="11">
        <f t="shared" ca="1" si="54"/>
        <v>71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0.9966706491761369</v>
      </c>
      <c r="DG75" s="11">
        <f t="shared" ca="1" si="54"/>
        <v>1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0.83723651316197045</v>
      </c>
      <c r="DG76" s="11">
        <f t="shared" ca="1" si="54"/>
        <v>12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0.64684040202455939</v>
      </c>
      <c r="DG77" s="11">
        <f t="shared" ca="1" si="54"/>
        <v>32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0.42684459516708972</v>
      </c>
      <c r="DG78" s="11">
        <f t="shared" ca="1" si="54"/>
        <v>55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0.44582029605623952</v>
      </c>
      <c r="DG79" s="11">
        <f t="shared" ca="1" si="54"/>
        <v>52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0.946982384598135</v>
      </c>
      <c r="DG80" s="11">
        <f t="shared" ca="1" si="54"/>
        <v>2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0.32326790228109004</v>
      </c>
      <c r="DG81" s="11">
        <f t="shared" ca="1" si="54"/>
        <v>64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0.64060539886395451</v>
      </c>
      <c r="DG82" s="11">
        <f t="shared" ca="1" si="54"/>
        <v>33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3.3904568507369115E-3</v>
      </c>
      <c r="DG83" s="11">
        <f t="shared" ca="1" si="54"/>
        <v>90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0.77482584721895553</v>
      </c>
      <c r="DG84" s="11">
        <f t="shared" ca="1" si="54"/>
        <v>19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0.38102140700502252</v>
      </c>
      <c r="DG85" s="11">
        <f t="shared" ca="1" si="54"/>
        <v>58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0.81510761208051441</v>
      </c>
      <c r="DG86" s="11">
        <f t="shared" ca="1" si="54"/>
        <v>17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0.69391397803234889</v>
      </c>
      <c r="DG87" s="11">
        <f t="shared" ca="1" si="54"/>
        <v>26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0.49066426504032723</v>
      </c>
      <c r="DG88" s="11">
        <f t="shared" ca="1" si="54"/>
        <v>46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0.32520475474389865</v>
      </c>
      <c r="DG89" s="11">
        <f t="shared" ca="1" si="54"/>
        <v>63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0.82892981682444911</v>
      </c>
      <c r="DG90" s="11">
        <f t="shared" ca="1" si="54"/>
        <v>13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/e1l/qhRDq7Nu4WgVyONJQP6yHv4tjW+Of+gf20qHxORwhPR7p9YyuLr1Vol/wzHqWOqvmgtzCt6c/QV32tUxQ==" saltValue="+ZiDxw0L8X3yuYV9mEZZfQ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6426" priority="1675">
      <formula>B11=0</formula>
    </cfRule>
    <cfRule type="expression" dxfId="6425" priority="1667">
      <formula>AND(A4="A",B11=0)</formula>
    </cfRule>
    <cfRule type="expression" dxfId="6424" priority="1668">
      <formula>A4="A"</formula>
    </cfRule>
  </conditionalFormatting>
  <conditionalFormatting sqref="B21">
    <cfRule type="expression" dxfId="6423" priority="1515">
      <formula>A14="A"</formula>
    </cfRule>
    <cfRule type="expression" dxfId="6422" priority="1522">
      <formula>B21=0</formula>
    </cfRule>
    <cfRule type="expression" dxfId="6421" priority="1514">
      <formula>AND(A14="A",B21=0)</formula>
    </cfRule>
  </conditionalFormatting>
  <conditionalFormatting sqref="B31">
    <cfRule type="expression" dxfId="6420" priority="1430">
      <formula>A24="A"</formula>
    </cfRule>
    <cfRule type="expression" dxfId="6419" priority="1429">
      <formula>AND(A24="A",B31=0)</formula>
    </cfRule>
    <cfRule type="expression" dxfId="6418" priority="1437">
      <formula>B31=0</formula>
    </cfRule>
  </conditionalFormatting>
  <conditionalFormatting sqref="B42">
    <cfRule type="expression" dxfId="6417" priority="1606">
      <formula>AND(A37="G",B42=0)</formula>
    </cfRule>
    <cfRule type="expression" dxfId="6416" priority="1602">
      <formula>A37="E"</formula>
    </cfRule>
    <cfRule type="expression" dxfId="6415" priority="1646">
      <formula>A37="F"</formula>
    </cfRule>
    <cfRule type="expression" dxfId="6414" priority="1628">
      <formula>AND(A37="F",B42=0)</formula>
    </cfRule>
  </conditionalFormatting>
  <conditionalFormatting sqref="B42:B45">
    <cfRule type="expression" dxfId="6413" priority="1660">
      <formula>B42=0</formula>
    </cfRule>
  </conditionalFormatting>
  <conditionalFormatting sqref="B43">
    <cfRule type="expression" dxfId="6412" priority="1613">
      <formula>AND(OR(A37="B",A37="C"),B43=0)</formula>
    </cfRule>
    <cfRule type="expression" dxfId="6411" priority="1629">
      <formula>A37="D"</formula>
    </cfRule>
    <cfRule type="expression" dxfId="6410" priority="1650">
      <formula>OR(A37="B",A37="C")</formula>
    </cfRule>
  </conditionalFormatting>
  <conditionalFormatting sqref="B44">
    <cfRule type="expression" dxfId="6409" priority="1616">
      <formula>AND(A37="A",B44=0)</formula>
    </cfRule>
    <cfRule type="expression" dxfId="6408" priority="1642">
      <formula>A37="A"</formula>
    </cfRule>
  </conditionalFormatting>
  <conditionalFormatting sqref="B52">
    <cfRule type="expression" dxfId="6407" priority="1131">
      <formula>A47="E"</formula>
    </cfRule>
    <cfRule type="expression" dxfId="6406" priority="1135">
      <formula>AND(A47="G",B52=0)</formula>
    </cfRule>
    <cfRule type="expression" dxfId="6405" priority="1157">
      <formula>AND(A47="F",B52=0)</formula>
    </cfRule>
    <cfRule type="expression" dxfId="6404" priority="1175">
      <formula>A47="F"</formula>
    </cfRule>
  </conditionalFormatting>
  <conditionalFormatting sqref="B52:B55">
    <cfRule type="expression" dxfId="6403" priority="1189">
      <formula>B52=0</formula>
    </cfRule>
  </conditionalFormatting>
  <conditionalFormatting sqref="B53">
    <cfRule type="expression" dxfId="6402" priority="1179">
      <formula>OR(A47="B",A47="C")</formula>
    </cfRule>
    <cfRule type="expression" dxfId="6401" priority="1142">
      <formula>AND(OR(A47="B",A47="C"),B53=0)</formula>
    </cfRule>
    <cfRule type="expression" dxfId="6400" priority="1158">
      <formula>A47="D"</formula>
    </cfRule>
  </conditionalFormatting>
  <conditionalFormatting sqref="B54">
    <cfRule type="expression" dxfId="6399" priority="1145">
      <formula>AND(A47="A",B54=0)</formula>
    </cfRule>
    <cfRule type="expression" dxfId="6398" priority="1171">
      <formula>A47="A"</formula>
    </cfRule>
  </conditionalFormatting>
  <conditionalFormatting sqref="B62">
    <cfRule type="expression" dxfId="6397" priority="926">
      <formula>AND(A57="F",B62=0)</formula>
    </cfRule>
    <cfRule type="expression" dxfId="6396" priority="904">
      <formula>AND(A57="G",B62=0)</formula>
    </cfRule>
    <cfRule type="expression" dxfId="6395" priority="900">
      <formula>A57="E"</formula>
    </cfRule>
    <cfRule type="expression" dxfId="6394" priority="944">
      <formula>A57="F"</formula>
    </cfRule>
  </conditionalFormatting>
  <conditionalFormatting sqref="B62:B65">
    <cfRule type="expression" dxfId="6393" priority="958">
      <formula>B62=0</formula>
    </cfRule>
  </conditionalFormatting>
  <conditionalFormatting sqref="B63">
    <cfRule type="expression" dxfId="6392" priority="927">
      <formula>A57="D"</formula>
    </cfRule>
    <cfRule type="expression" dxfId="6391" priority="911">
      <formula>AND(OR(A57="B",A57="C"),B63=0)</formula>
    </cfRule>
    <cfRule type="expression" dxfId="6390" priority="948">
      <formula>OR(A57="B",A57="C")</formula>
    </cfRule>
  </conditionalFormatting>
  <conditionalFormatting sqref="B64">
    <cfRule type="expression" dxfId="6389" priority="914">
      <formula>AND(A57="A",B64=0)</formula>
    </cfRule>
    <cfRule type="expression" dxfId="6388" priority="940">
      <formula>A57="A"</formula>
    </cfRule>
  </conditionalFormatting>
  <conditionalFormatting sqref="C11">
    <cfRule type="expression" dxfId="6387" priority="637">
      <formula>AND(B11=0,C11=0)</formula>
    </cfRule>
  </conditionalFormatting>
  <conditionalFormatting sqref="C21">
    <cfRule type="expression" dxfId="6386" priority="607">
      <formula>AND(B21=0,C21=0)</formula>
    </cfRule>
  </conditionalFormatting>
  <conditionalFormatting sqref="C31">
    <cfRule type="expression" dxfId="6385" priority="601">
      <formula>AND(B31=0,C31=0)</formula>
    </cfRule>
  </conditionalFormatting>
  <conditionalFormatting sqref="C42">
    <cfRule type="expression" dxfId="6384" priority="585">
      <formula>A37="F"</formula>
    </cfRule>
    <cfRule type="expression" dxfId="6383" priority="576">
      <formula>A37="B"</formula>
    </cfRule>
    <cfRule type="expression" dxfId="6382" priority="552">
      <formula>AND(A37="B",C42=0)</formula>
    </cfRule>
    <cfRule type="expression" dxfId="6381" priority="536">
      <formula>A37="G"</formula>
    </cfRule>
    <cfRule type="expression" dxfId="6380" priority="535">
      <formula>AND(A37="G",C42=0)</formula>
    </cfRule>
    <cfRule type="expression" dxfId="6379" priority="554">
      <formula>AND(A37="F",B42=0,C42=0)</formula>
    </cfRule>
  </conditionalFormatting>
  <conditionalFormatting sqref="C42:C45">
    <cfRule type="expression" dxfId="6378" priority="569">
      <formula>AND(B42=0,C42=0)</formula>
    </cfRule>
  </conditionalFormatting>
  <conditionalFormatting sqref="C43">
    <cfRule type="expression" dxfId="6377" priority="539">
      <formula>AND(OR(A37="B",A37="C"),B43=0,C43=0)</formula>
    </cfRule>
    <cfRule type="expression" dxfId="6376" priority="572">
      <formula>A37="A"</formula>
    </cfRule>
    <cfRule type="expression" dxfId="6375" priority="555">
      <formula>OR(A37="B",A37="C")</formula>
    </cfRule>
    <cfRule type="expression" dxfId="6374" priority="546">
      <formula>A37="D"</formula>
    </cfRule>
    <cfRule type="expression" dxfId="6373" priority="541">
      <formula>AND(OR(A37="A",A37="D"),B43=0,C43=0)</formula>
    </cfRule>
  </conditionalFormatting>
  <conditionalFormatting sqref="C44">
    <cfRule type="expression" dxfId="6372" priority="566">
      <formula>A37="A"</formula>
    </cfRule>
    <cfRule type="expression" dxfId="6371" priority="543">
      <formula>AND(A37="A",B44=0,C44=0)</formula>
    </cfRule>
  </conditionalFormatting>
  <conditionalFormatting sqref="C52">
    <cfRule type="expression" dxfId="6370" priority="341">
      <formula>A47="G"</formula>
    </cfRule>
    <cfRule type="expression" dxfId="6369" priority="340">
      <formula>AND(A47="G",C52=0)</formula>
    </cfRule>
    <cfRule type="expression" dxfId="6368" priority="390">
      <formula>A47="F"</formula>
    </cfRule>
    <cfRule type="expression" dxfId="6367" priority="381">
      <formula>A47="B"</formula>
    </cfRule>
    <cfRule type="expression" dxfId="6366" priority="359">
      <formula>AND(A47="F",B52=0,C52=0)</formula>
    </cfRule>
    <cfRule type="expression" dxfId="6365" priority="357">
      <formula>AND(A47="B",C52=0)</formula>
    </cfRule>
  </conditionalFormatting>
  <conditionalFormatting sqref="C52:C55">
    <cfRule type="expression" dxfId="6364" priority="374">
      <formula>AND(B52=0,C52=0)</formula>
    </cfRule>
  </conditionalFormatting>
  <conditionalFormatting sqref="C53">
    <cfRule type="expression" dxfId="6363" priority="346">
      <formula>AND(OR(A47="A",A47="D"),B53=0,C53=0)</formula>
    </cfRule>
    <cfRule type="expression" dxfId="6362" priority="351">
      <formula>A47="D"</formula>
    </cfRule>
    <cfRule type="expression" dxfId="6361" priority="377">
      <formula>A47="A"</formula>
    </cfRule>
    <cfRule type="expression" dxfId="6360" priority="360">
      <formula>OR(A47="B",A47="C")</formula>
    </cfRule>
    <cfRule type="expression" dxfId="6359" priority="344">
      <formula>AND(OR(A47="B",A47="C"),B53=0,C53=0)</formula>
    </cfRule>
  </conditionalFormatting>
  <conditionalFormatting sqref="C54">
    <cfRule type="expression" dxfId="6358" priority="348">
      <formula>AND(A47="A",B54=0,C54=0)</formula>
    </cfRule>
    <cfRule type="expression" dxfId="6357" priority="371">
      <formula>A47="A"</formula>
    </cfRule>
  </conditionalFormatting>
  <conditionalFormatting sqref="C62">
    <cfRule type="expression" dxfId="6356" priority="145">
      <formula>AND(A57="G",C62=0)</formula>
    </cfRule>
    <cfRule type="expression" dxfId="6355" priority="146">
      <formula>A57="G"</formula>
    </cfRule>
    <cfRule type="expression" dxfId="6354" priority="195">
      <formula>A57="F"</formula>
    </cfRule>
    <cfRule type="expression" dxfId="6353" priority="186">
      <formula>A57="B"</formula>
    </cfRule>
    <cfRule type="expression" dxfId="6352" priority="162">
      <formula>AND(A57="B",C62=0)</formula>
    </cfRule>
    <cfRule type="expression" dxfId="6351" priority="164">
      <formula>AND(A57="F",B62=0,C62=0)</formula>
    </cfRule>
  </conditionalFormatting>
  <conditionalFormatting sqref="C62:C65">
    <cfRule type="expression" dxfId="6350" priority="179">
      <formula>AND(B62=0,C62=0)</formula>
    </cfRule>
  </conditionalFormatting>
  <conditionalFormatting sqref="C63">
    <cfRule type="expression" dxfId="6349" priority="151">
      <formula>AND(OR(A57="A",A57="D"),B63=0,C63=0)</formula>
    </cfRule>
    <cfRule type="expression" dxfId="6348" priority="149">
      <formula>AND(OR(A57="B",A57="C"),B63=0,C63=0)</formula>
    </cfRule>
    <cfRule type="expression" dxfId="6347" priority="182">
      <formula>A57="A"</formula>
    </cfRule>
    <cfRule type="expression" dxfId="6346" priority="165">
      <formula>OR(A57="B",A57="C")</formula>
    </cfRule>
    <cfRule type="expression" dxfId="6345" priority="156">
      <formula>A57="D"</formula>
    </cfRule>
  </conditionalFormatting>
  <conditionalFormatting sqref="C64">
    <cfRule type="expression" dxfId="6344" priority="153">
      <formula>AND(A57="A",B64=0,C64=0)</formula>
    </cfRule>
    <cfRule type="expression" dxfId="6343" priority="176">
      <formula>A57="A"</formula>
    </cfRule>
  </conditionalFormatting>
  <conditionalFormatting sqref="D11">
    <cfRule type="expression" dxfId="6342" priority="636">
      <formula>AND(B11=0,C11=0,D11=0)</formula>
    </cfRule>
  </conditionalFormatting>
  <conditionalFormatting sqref="D21">
    <cfRule type="expression" dxfId="6341" priority="606">
      <formula>AND(B21=0,C21=0,D21=0)</formula>
    </cfRule>
  </conditionalFormatting>
  <conditionalFormatting sqref="D31">
    <cfRule type="expression" dxfId="6340" priority="600">
      <formula>AND(B31=0,C31=0,D31=0)</formula>
    </cfRule>
  </conditionalFormatting>
  <conditionalFormatting sqref="D42">
    <cfRule type="expression" dxfId="6339" priority="537">
      <formula>A37="G"</formula>
    </cfRule>
    <cfRule type="expression" dxfId="6338" priority="579">
      <formula>A37="B"</formula>
    </cfRule>
    <cfRule type="expression" dxfId="6337" priority="575">
      <formula>OR(A37="A",A37="C",A37="D",A37="E")</formula>
    </cfRule>
    <cfRule type="expression" dxfId="6336" priority="534">
      <formula>AND(A37="G",C42=0,D42=0)</formula>
    </cfRule>
    <cfRule type="expression" dxfId="6335" priority="549">
      <formula>AND(OR(A37="A",A37="C",A37="D"),D42=0)</formula>
    </cfRule>
    <cfRule type="expression" dxfId="6334" priority="532">
      <formula>AND(A37="E",B42=0,C42=0,D42=0)</formula>
    </cfRule>
    <cfRule type="expression" dxfId="6333" priority="584">
      <formula>A37="F"</formula>
    </cfRule>
    <cfRule type="expression" dxfId="6332" priority="551">
      <formula>AND(A37="B",C42=0,D42=0)</formula>
    </cfRule>
    <cfRule type="expression" dxfId="6331" priority="553">
      <formula>AND(A37="F",B42=0,C42=0,D42=0)</formula>
    </cfRule>
  </conditionalFormatting>
  <conditionalFormatting sqref="D42:D45">
    <cfRule type="expression" dxfId="6330" priority="568">
      <formula>AND(B42=0,C42=0,D42=0)</formula>
    </cfRule>
  </conditionalFormatting>
  <conditionalFormatting sqref="D43">
    <cfRule type="expression" dxfId="6329" priority="571">
      <formula>OR(A37="B",A37="C")</formula>
    </cfRule>
    <cfRule type="expression" dxfId="6328" priority="582">
      <formula>A37="A"</formula>
    </cfRule>
    <cfRule type="expression" dxfId="6327" priority="540">
      <formula>AND(OR(A37="B",A37="C"),B43=0,C43=0,D43=0)</formula>
    </cfRule>
    <cfRule type="expression" dxfId="6326" priority="556">
      <formula>A37="D"</formula>
    </cfRule>
    <cfRule type="expression" dxfId="6325" priority="545">
      <formula>AND(OR(A37="A",A37="D"),C43=0,D43=0)</formula>
    </cfRule>
  </conditionalFormatting>
  <conditionalFormatting sqref="D44">
    <cfRule type="expression" dxfId="6324" priority="542">
      <formula>AND(A37="A",B44=0,C44=0,D44=0)</formula>
    </cfRule>
    <cfRule type="expression" dxfId="6323" priority="565">
      <formula>A37="A"</formula>
    </cfRule>
  </conditionalFormatting>
  <conditionalFormatting sqref="D52">
    <cfRule type="expression" dxfId="6322" priority="380">
      <formula>OR(A47="A",A47="C",A47="D",A47="E")</formula>
    </cfRule>
    <cfRule type="expression" dxfId="6321" priority="384">
      <formula>A47="B"</formula>
    </cfRule>
    <cfRule type="expression" dxfId="6320" priority="339">
      <formula>AND(A47="G",C52=0,D52=0)</formula>
    </cfRule>
    <cfRule type="expression" dxfId="6319" priority="354">
      <formula>AND(OR(A47="A",A47="C",A47="D"),D52=0)</formula>
    </cfRule>
    <cfRule type="expression" dxfId="6318" priority="389">
      <formula>A47="F"</formula>
    </cfRule>
    <cfRule type="expression" dxfId="6317" priority="337">
      <formula>AND(A47="E",B52=0,C52=0,D52=0)</formula>
    </cfRule>
    <cfRule type="expression" dxfId="6316" priority="342">
      <formula>A47="G"</formula>
    </cfRule>
    <cfRule type="expression" dxfId="6315" priority="358">
      <formula>AND(A47="F",B52=0,C52=0,D52=0)</formula>
    </cfRule>
    <cfRule type="expression" dxfId="6314" priority="356">
      <formula>AND(A47="B",C52=0,D52=0)</formula>
    </cfRule>
  </conditionalFormatting>
  <conditionalFormatting sqref="D52:D55">
    <cfRule type="expression" dxfId="6313" priority="373">
      <formula>AND(B52=0,C52=0,D52=0)</formula>
    </cfRule>
  </conditionalFormatting>
  <conditionalFormatting sqref="D53">
    <cfRule type="expression" dxfId="6312" priority="345">
      <formula>AND(OR(A47="B",A47="C"),B53=0,C53=0,D53=0)</formula>
    </cfRule>
    <cfRule type="expression" dxfId="6311" priority="350">
      <formula>AND(OR(A47="A",A47="D"),C53=0,D53=0)</formula>
    </cfRule>
    <cfRule type="expression" dxfId="6310" priority="376">
      <formula>OR(A47="B",A47="C")</formula>
    </cfRule>
    <cfRule type="expression" dxfId="6309" priority="361">
      <formula>A47="D"</formula>
    </cfRule>
    <cfRule type="expression" dxfId="6308" priority="387">
      <formula>A47="A"</formula>
    </cfRule>
  </conditionalFormatting>
  <conditionalFormatting sqref="D54">
    <cfRule type="expression" dxfId="6307" priority="347">
      <formula>AND(A47="A",B54=0,C54=0,D54=0)</formula>
    </cfRule>
    <cfRule type="expression" dxfId="6306" priority="370">
      <formula>A47="A"</formula>
    </cfRule>
  </conditionalFormatting>
  <conditionalFormatting sqref="D62">
    <cfRule type="expression" dxfId="6305" priority="163">
      <formula>AND(A57="F",B62=0,C62=0,D62=0)</formula>
    </cfRule>
    <cfRule type="expression" dxfId="6304" priority="189">
      <formula>A57="B"</formula>
    </cfRule>
    <cfRule type="expression" dxfId="6303" priority="147">
      <formula>A57="G"</formula>
    </cfRule>
    <cfRule type="expression" dxfId="6302" priority="185">
      <formula>OR(A57="A",A57="C",A57="D",A57="E")</formula>
    </cfRule>
    <cfRule type="expression" dxfId="6301" priority="194">
      <formula>A57="F"</formula>
    </cfRule>
    <cfRule type="expression" dxfId="6300" priority="159">
      <formula>AND(OR(A57="A",A57="C",A57="D"),D62=0)</formula>
    </cfRule>
    <cfRule type="expression" dxfId="6299" priority="142">
      <formula>AND(A57="E",B62=0,C62=0,D62=0)</formula>
    </cfRule>
    <cfRule type="expression" dxfId="6298" priority="161">
      <formula>AND(A57="B",C62=0,D62=0)</formula>
    </cfRule>
    <cfRule type="expression" dxfId="6297" priority="144">
      <formula>AND(A57="G",C62=0,D62=0)</formula>
    </cfRule>
  </conditionalFormatting>
  <conditionalFormatting sqref="D62:D65">
    <cfRule type="expression" dxfId="6296" priority="178">
      <formula>AND(B62=0,C62=0,D62=0)</formula>
    </cfRule>
  </conditionalFormatting>
  <conditionalFormatting sqref="D63">
    <cfRule type="expression" dxfId="6295" priority="155">
      <formula>AND(OR(A57="A",A57="D"),C63=0,D63=0)</formula>
    </cfRule>
    <cfRule type="expression" dxfId="6294" priority="150">
      <formula>AND(OR(A57="B",A57="C"),B63=0,C63=0,D63=0)</formula>
    </cfRule>
    <cfRule type="expression" dxfId="6293" priority="181">
      <formula>OR(A57="B",A57="C")</formula>
    </cfRule>
    <cfRule type="expression" dxfId="6292" priority="192">
      <formula>A57="A"</formula>
    </cfRule>
    <cfRule type="expression" dxfId="6291" priority="166">
      <formula>A57="D"</formula>
    </cfRule>
  </conditionalFormatting>
  <conditionalFormatting sqref="D64">
    <cfRule type="expression" dxfId="6290" priority="175">
      <formula>A57="A"</formula>
    </cfRule>
    <cfRule type="expression" dxfId="6289" priority="152">
      <formula>AND(A57="A",B64=0,C64=0,D64=0)</formula>
    </cfRule>
  </conditionalFormatting>
  <conditionalFormatting sqref="E42">
    <cfRule type="expression" dxfId="6288" priority="548">
      <formula>AND(OR(A37="A",A37="C",A37="D"),D42=0,E42=0)</formula>
    </cfRule>
    <cfRule type="expression" dxfId="6287" priority="538">
      <formula>A37="G"</formula>
    </cfRule>
    <cfRule type="expression" dxfId="6286" priority="583">
      <formula>A37="F"</formula>
    </cfRule>
    <cfRule type="expression" dxfId="6285" priority="533">
      <formula>AND(A37="G",C42=0,D42=0,E42=0)</formula>
    </cfRule>
    <cfRule type="expression" dxfId="6284" priority="578">
      <formula>A37="B"</formula>
    </cfRule>
    <cfRule type="expression" dxfId="6283" priority="574">
      <formula>OR(A37="A",A37="C",A37="D",A37="E")</formula>
    </cfRule>
    <cfRule type="expression" dxfId="6282" priority="530">
      <formula>AND(A37="E",B42=0,C42=0,D42=0,E42=0)</formula>
    </cfRule>
    <cfRule type="expression" dxfId="6281" priority="550">
      <formula>AND(A37="B",C42=0,D42=0,E42=0)</formula>
    </cfRule>
  </conditionalFormatting>
  <conditionalFormatting sqref="E42:E43 E44:F45">
    <cfRule type="expression" dxfId="6280" priority="567">
      <formula>AND(B42=0,C42=0,D42=0,E42=0)</formula>
    </cfRule>
  </conditionalFormatting>
  <conditionalFormatting sqref="E43">
    <cfRule type="expression" dxfId="6279" priority="557">
      <formula>A37="D"</formula>
    </cfRule>
    <cfRule type="expression" dxfId="6278" priority="544">
      <formula>AND(OR(A37="A",A37="D"),C43=0,D43=0,E43=0)</formula>
    </cfRule>
    <cfRule type="expression" dxfId="6277" priority="570">
      <formula>OR(A37="B",A37="C")</formula>
    </cfRule>
    <cfRule type="expression" dxfId="6276" priority="581">
      <formula>A37="A"</formula>
    </cfRule>
  </conditionalFormatting>
  <conditionalFormatting sqref="E44">
    <cfRule type="expression" dxfId="6275" priority="521">
      <formula>AND(A37="D",B42=0,C42=0,D42=0,E42=0)</formula>
    </cfRule>
  </conditionalFormatting>
  <conditionalFormatting sqref="E52">
    <cfRule type="expression" dxfId="6274" priority="383">
      <formula>A47="B"</formula>
    </cfRule>
    <cfRule type="expression" dxfId="6273" priority="343">
      <formula>A47="G"</formula>
    </cfRule>
    <cfRule type="expression" dxfId="6272" priority="353">
      <formula>AND(OR(A47="A",A47="C",A47="D"),D52=0,E52=0)</formula>
    </cfRule>
    <cfRule type="expression" dxfId="6271" priority="379">
      <formula>OR(A47="A",A47="C",A47="D",A47="E")</formula>
    </cfRule>
    <cfRule type="expression" dxfId="6270" priority="388">
      <formula>A47="F"</formula>
    </cfRule>
    <cfRule type="expression" dxfId="6269" priority="338">
      <formula>AND(A47="G",C52=0,D52=0,E52=0)</formula>
    </cfRule>
    <cfRule type="expression" dxfId="6268" priority="355">
      <formula>AND(A47="B",C52=0,D52=0,E52=0)</formula>
    </cfRule>
    <cfRule type="expression" dxfId="6267" priority="335">
      <formula>AND(A47="E",B52=0,C52=0,D52=0,E52=0)</formula>
    </cfRule>
  </conditionalFormatting>
  <conditionalFormatting sqref="E52:E53 E54:F55">
    <cfRule type="expression" dxfId="6266" priority="372">
      <formula>AND(B52=0,C52=0,D52=0,E52=0)</formula>
    </cfRule>
  </conditionalFormatting>
  <conditionalFormatting sqref="E53">
    <cfRule type="expression" dxfId="6265" priority="349">
      <formula>AND(OR(A47="A",A47="D"),C53=0,D53=0,E53=0)</formula>
    </cfRule>
    <cfRule type="expression" dxfId="6264" priority="362">
      <formula>A47="D"</formula>
    </cfRule>
    <cfRule type="expression" dxfId="6263" priority="375">
      <formula>OR(A47="B",A47="C")</formula>
    </cfRule>
    <cfRule type="expression" dxfId="6262" priority="386">
      <formula>A47="A"</formula>
    </cfRule>
  </conditionalFormatting>
  <conditionalFormatting sqref="E54">
    <cfRule type="expression" dxfId="6261" priority="326">
      <formula>AND(A47="D",B52=0,C52=0,D52=0,E52=0)</formula>
    </cfRule>
  </conditionalFormatting>
  <conditionalFormatting sqref="E62">
    <cfRule type="expression" dxfId="6260" priority="140">
      <formula>AND(A57="E",B62=0,C62=0,D62=0,E62=0)</formula>
    </cfRule>
    <cfRule type="expression" dxfId="6259" priority="143">
      <formula>AND(A57="G",C62=0,D62=0,E62=0)</formula>
    </cfRule>
    <cfRule type="expression" dxfId="6258" priority="148">
      <formula>A57="G"</formula>
    </cfRule>
    <cfRule type="expression" dxfId="6257" priority="184">
      <formula>OR(A57="A",A57="C",A57="D",A57="E")</formula>
    </cfRule>
    <cfRule type="expression" dxfId="6256" priority="158">
      <formula>AND(OR(A57="A",A57="C",A57="D"),D62=0,E62=0)</formula>
    </cfRule>
    <cfRule type="expression" dxfId="6255" priority="160">
      <formula>AND(A57="B",C62=0,D62=0,E62=0)</formula>
    </cfRule>
    <cfRule type="expression" dxfId="6254" priority="188">
      <formula>A57="B"</formula>
    </cfRule>
    <cfRule type="expression" dxfId="6253" priority="193">
      <formula>A57="F"</formula>
    </cfRule>
  </conditionalFormatting>
  <conditionalFormatting sqref="E62:E63 E64:F65">
    <cfRule type="expression" dxfId="6252" priority="177">
      <formula>AND(B62=0,C62=0,D62=0,E62=0)</formula>
    </cfRule>
  </conditionalFormatting>
  <conditionalFormatting sqref="E63">
    <cfRule type="expression" dxfId="6251" priority="154">
      <formula>AND(OR(A57="A",A57="D"),C63=0,D63=0,E63=0)</formula>
    </cfRule>
    <cfRule type="expression" dxfId="6250" priority="191">
      <formula>A57="A"</formula>
    </cfRule>
    <cfRule type="expression" dxfId="6249" priority="180">
      <formula>OR(A57="B",A57="C")</formula>
    </cfRule>
    <cfRule type="expression" dxfId="6248" priority="167">
      <formula>A57="D"</formula>
    </cfRule>
  </conditionalFormatting>
  <conditionalFormatting sqref="E64">
    <cfRule type="expression" dxfId="6247" priority="131">
      <formula>AND(A57="D",B62=0,C62=0,D62=0,E62=0)</formula>
    </cfRule>
  </conditionalFormatting>
  <conditionalFormatting sqref="E7:F7">
    <cfRule type="expression" dxfId="6246" priority="1674">
      <formula>AND(E7=0,$AQ1=1)</formula>
    </cfRule>
  </conditionalFormatting>
  <conditionalFormatting sqref="E8:F8">
    <cfRule type="expression" dxfId="6245" priority="639">
      <formula>E8=0</formula>
    </cfRule>
  </conditionalFormatting>
  <conditionalFormatting sqref="E11:F11">
    <cfRule type="expression" dxfId="6244" priority="635">
      <formula>AND(B11=0,C11=0,D11=0,E11=0)</formula>
    </cfRule>
  </conditionalFormatting>
  <conditionalFormatting sqref="E17:F17">
    <cfRule type="expression" dxfId="6243" priority="1521">
      <formula>AND(E17=0,$AQ4=1)</formula>
    </cfRule>
  </conditionalFormatting>
  <conditionalFormatting sqref="E18:F18">
    <cfRule type="expression" dxfId="6242" priority="609">
      <formula>E18=0</formula>
    </cfRule>
  </conditionalFormatting>
  <conditionalFormatting sqref="E21:F21">
    <cfRule type="expression" dxfId="6241" priority="605">
      <formula>AND(B21=0,C21=0,D21=0,E21=0)</formula>
    </cfRule>
  </conditionalFormatting>
  <conditionalFormatting sqref="E27:F27">
    <cfRule type="expression" dxfId="6240" priority="1436">
      <formula>AND(E27=0,$AQ7=1)</formula>
    </cfRule>
  </conditionalFormatting>
  <conditionalFormatting sqref="E28:F28">
    <cfRule type="expression" dxfId="6239" priority="603">
      <formula>E28=0</formula>
    </cfRule>
  </conditionalFormatting>
  <conditionalFormatting sqref="E31:F31">
    <cfRule type="expression" dxfId="6238" priority="599">
      <formula>AND(B31=0,C31=0,D31=0,E31=0)</formula>
    </cfRule>
  </conditionalFormatting>
  <conditionalFormatting sqref="E40:F40">
    <cfRule type="expression" dxfId="6237" priority="1659">
      <formula>AND(E40=0,$AQ1=1)</formula>
    </cfRule>
  </conditionalFormatting>
  <conditionalFormatting sqref="E44:F44">
    <cfRule type="expression" dxfId="6236" priority="564">
      <formula>A37="A"</formula>
    </cfRule>
  </conditionalFormatting>
  <conditionalFormatting sqref="E50:F50">
    <cfRule type="expression" dxfId="6235" priority="1188">
      <formula>AND(E50=0,$AQ4=1)</formula>
    </cfRule>
  </conditionalFormatting>
  <conditionalFormatting sqref="E54:F54">
    <cfRule type="expression" dxfId="6234" priority="369">
      <formula>A47="A"</formula>
    </cfRule>
  </conditionalFormatting>
  <conditionalFormatting sqref="E60:F60">
    <cfRule type="expression" dxfId="6233" priority="957">
      <formula>AND(E60=0,$AQ7=1)</formula>
    </cfRule>
  </conditionalFormatting>
  <conditionalFormatting sqref="E64:F64">
    <cfRule type="expression" dxfId="6232" priority="174">
      <formula>A57="A"</formula>
    </cfRule>
  </conditionalFormatting>
  <conditionalFormatting sqref="F42">
    <cfRule type="expression" dxfId="6231" priority="526">
      <formula>OR(A37="D",A37="E")</formula>
    </cfRule>
    <cfRule type="expression" dxfId="6230" priority="525">
      <formula>A37="G"</formula>
    </cfRule>
  </conditionalFormatting>
  <conditionalFormatting sqref="F43">
    <cfRule type="expression" dxfId="6229" priority="524">
      <formula>A37="D"</formula>
    </cfRule>
  </conditionalFormatting>
  <conditionalFormatting sqref="F52">
    <cfRule type="expression" dxfId="6228" priority="330">
      <formula>A47="G"</formula>
    </cfRule>
    <cfRule type="expression" dxfId="6227" priority="331">
      <formula>OR(A47="D",A47="E")</formula>
    </cfRule>
  </conditionalFormatting>
  <conditionalFormatting sqref="F53">
    <cfRule type="expression" dxfId="6226" priority="329">
      <formula>A47="D"</formula>
    </cfRule>
  </conditionalFormatting>
  <conditionalFormatting sqref="F62">
    <cfRule type="expression" dxfId="6225" priority="136">
      <formula>OR(A57="D",A57="E")</formula>
    </cfRule>
    <cfRule type="expression" dxfId="6224" priority="135">
      <formula>A57="G"</formula>
    </cfRule>
  </conditionalFormatting>
  <conditionalFormatting sqref="F63">
    <cfRule type="expression" dxfId="6223" priority="134">
      <formula>A57="D"</formula>
    </cfRule>
  </conditionalFormatting>
  <conditionalFormatting sqref="G42">
    <cfRule type="expression" dxfId="6222" priority="577">
      <formula>OR(A37="B",A37="F",A37="G")</formula>
    </cfRule>
    <cfRule type="expression" dxfId="6221" priority="573">
      <formula>OR(A37="A",A37="C",A37="D",A37="E")</formula>
    </cfRule>
    <cfRule type="expression" dxfId="6220" priority="547">
      <formula>AND(OR(A37="A",A37="C",A37="D"),D42=0,E42=0,G42=0)</formula>
    </cfRule>
  </conditionalFormatting>
  <conditionalFormatting sqref="G43">
    <cfRule type="expression" dxfId="6219" priority="559">
      <formula>A37="D"</formula>
    </cfRule>
    <cfRule type="expression" dxfId="6218" priority="531">
      <formula>A37="C"</formula>
    </cfRule>
    <cfRule type="expression" dxfId="6217" priority="561">
      <formula>OR(A37="B",A37="C")</formula>
    </cfRule>
    <cfRule type="expression" dxfId="6216" priority="580">
      <formula>A37="A"</formula>
    </cfRule>
  </conditionalFormatting>
  <conditionalFormatting sqref="G44">
    <cfRule type="expression" dxfId="6215" priority="563">
      <formula>A37="A"</formula>
    </cfRule>
  </conditionalFormatting>
  <conditionalFormatting sqref="G52">
    <cfRule type="expression" dxfId="6214" priority="382">
      <formula>OR(A47="B",A47="F",A47="G")</formula>
    </cfRule>
    <cfRule type="expression" dxfId="6213" priority="378">
      <formula>OR(A47="A",A47="C",A47="D",A47="E")</formula>
    </cfRule>
    <cfRule type="expression" dxfId="6212" priority="352">
      <formula>AND(OR(A47="A",A47="C",A47="D"),D52=0,E52=0,G52=0)</formula>
    </cfRule>
  </conditionalFormatting>
  <conditionalFormatting sqref="G53">
    <cfRule type="expression" dxfId="6211" priority="364">
      <formula>A47="D"</formula>
    </cfRule>
    <cfRule type="expression" dxfId="6210" priority="385">
      <formula>A47="A"</formula>
    </cfRule>
    <cfRule type="expression" dxfId="6209" priority="336">
      <formula>A47="C"</formula>
    </cfRule>
    <cfRule type="expression" dxfId="6208" priority="366">
      <formula>OR(A47="B",A47="C")</formula>
    </cfRule>
  </conditionalFormatting>
  <conditionalFormatting sqref="G54">
    <cfRule type="expression" dxfId="6207" priority="368">
      <formula>A47="A"</formula>
    </cfRule>
  </conditionalFormatting>
  <conditionalFormatting sqref="G62">
    <cfRule type="expression" dxfId="6206" priority="187">
      <formula>OR(A57="B",A57="F",A57="G")</formula>
    </cfRule>
    <cfRule type="expression" dxfId="6205" priority="183">
      <formula>OR(A57="A",A57="C",A57="D",A57="E")</formula>
    </cfRule>
    <cfRule type="expression" dxfId="6204" priority="157">
      <formula>AND(OR(A57="A",A57="C",A57="D"),D62=0,E62=0,G62=0)</formula>
    </cfRule>
  </conditionalFormatting>
  <conditionalFormatting sqref="G63">
    <cfRule type="expression" dxfId="6203" priority="141">
      <formula>A57="C"</formula>
    </cfRule>
    <cfRule type="expression" dxfId="6202" priority="171">
      <formula>OR(A57="B",A57="C")</formula>
    </cfRule>
    <cfRule type="expression" dxfId="6201" priority="169">
      <formula>A57="D"</formula>
    </cfRule>
    <cfRule type="expression" dxfId="6200" priority="190">
      <formula>A57="A"</formula>
    </cfRule>
  </conditionalFormatting>
  <conditionalFormatting sqref="G64">
    <cfRule type="expression" dxfId="6199" priority="173">
      <formula>A57="A"</formula>
    </cfRule>
  </conditionalFormatting>
  <conditionalFormatting sqref="G8:H8">
    <cfRule type="expression" dxfId="6198" priority="638">
      <formula>AND(E8=0,G8=0)</formula>
    </cfRule>
  </conditionalFormatting>
  <conditionalFormatting sqref="G11:H11">
    <cfRule type="expression" dxfId="6197" priority="634">
      <formula>AND(B11=0,C11=0,D11=0,E11=0,G11=0)</formula>
    </cfRule>
  </conditionalFormatting>
  <conditionalFormatting sqref="G18:H18">
    <cfRule type="expression" dxfId="6196" priority="608">
      <formula>AND(E18=0,G18=0)</formula>
    </cfRule>
  </conditionalFormatting>
  <conditionalFormatting sqref="G21:H21">
    <cfRule type="expression" dxfId="6195" priority="604">
      <formula>AND(B21=0,C21=0,D21=0,E21=0,G21=0)</formula>
    </cfRule>
  </conditionalFormatting>
  <conditionalFormatting sqref="G28:H28">
    <cfRule type="expression" dxfId="6194" priority="602">
      <formula>AND(E28=0,G28=0)</formula>
    </cfRule>
  </conditionalFormatting>
  <conditionalFormatting sqref="G31:H31">
    <cfRule type="expression" dxfId="6193" priority="598">
      <formula>AND(B31=0,C31=0,D31=0,E31=0,G31=0)</formula>
    </cfRule>
  </conditionalFormatting>
  <conditionalFormatting sqref="G41:H41">
    <cfRule type="expression" dxfId="6192" priority="1658">
      <formula>AND(E41=0,G41=0)</formula>
    </cfRule>
  </conditionalFormatting>
  <conditionalFormatting sqref="G51:H51">
    <cfRule type="expression" dxfId="6191" priority="1187">
      <formula>AND(E51=0,G51=0)</formula>
    </cfRule>
  </conditionalFormatting>
  <conditionalFormatting sqref="G61:H61">
    <cfRule type="expression" dxfId="6190" priority="956">
      <formula>AND(E61=0,G61=0)</formula>
    </cfRule>
  </conditionalFormatting>
  <conditionalFormatting sqref="H40">
    <cfRule type="expression" dxfId="6189" priority="1344">
      <formula>H40=0</formula>
    </cfRule>
  </conditionalFormatting>
  <conditionalFormatting sqref="H42">
    <cfRule type="expression" dxfId="6188" priority="528">
      <formula>OR(A37="D",A37="E")</formula>
    </cfRule>
    <cfRule type="expression" dxfId="6187" priority="527">
      <formula>A37="G"</formula>
    </cfRule>
  </conditionalFormatting>
  <conditionalFormatting sqref="H43">
    <cfRule type="expression" dxfId="6186" priority="529">
      <formula>A37="D"</formula>
    </cfRule>
  </conditionalFormatting>
  <conditionalFormatting sqref="H44">
    <cfRule type="expression" dxfId="6185" priority="522">
      <formula>D37="A"</formula>
    </cfRule>
    <cfRule type="expression" dxfId="6184" priority="523">
      <formula>AND(E44=0,F44=0,G44=0,H44=0)</formula>
    </cfRule>
  </conditionalFormatting>
  <conditionalFormatting sqref="H50">
    <cfRule type="expression" dxfId="6183" priority="1121">
      <formula>H50=0</formula>
    </cfRule>
  </conditionalFormatting>
  <conditionalFormatting sqref="H52">
    <cfRule type="expression" dxfId="6182" priority="333">
      <formula>OR(A47="D",A47="E")</formula>
    </cfRule>
    <cfRule type="expression" dxfId="6181" priority="332">
      <formula>A47="G"</formula>
    </cfRule>
  </conditionalFormatting>
  <conditionalFormatting sqref="H53">
    <cfRule type="expression" dxfId="6180" priority="334">
      <formula>A47="D"</formula>
    </cfRule>
  </conditionalFormatting>
  <conditionalFormatting sqref="H54">
    <cfRule type="expression" dxfId="6179" priority="327">
      <formula>D47="A"</formula>
    </cfRule>
    <cfRule type="expression" dxfId="6178" priority="328">
      <formula>AND(E54=0,F54=0,G54=0,H54=0)</formula>
    </cfRule>
  </conditionalFormatting>
  <conditionalFormatting sqref="H60">
    <cfRule type="expression" dxfId="6177" priority="890">
      <formula>H60=0</formula>
    </cfRule>
  </conditionalFormatting>
  <conditionalFormatting sqref="H62">
    <cfRule type="expression" dxfId="6176" priority="137">
      <formula>A57="G"</formula>
    </cfRule>
    <cfRule type="expression" dxfId="6175" priority="138">
      <formula>OR(A57="D",A57="E")</formula>
    </cfRule>
  </conditionalFormatting>
  <conditionalFormatting sqref="H63">
    <cfRule type="expression" dxfId="6174" priority="139">
      <formula>A57="D"</formula>
    </cfRule>
  </conditionalFormatting>
  <conditionalFormatting sqref="H64">
    <cfRule type="expression" dxfId="6173" priority="133">
      <formula>AND(E64=0,F64=0,G64=0,H64=0)</formula>
    </cfRule>
    <cfRule type="expression" dxfId="6172" priority="132">
      <formula>D57="A"</formula>
    </cfRule>
  </conditionalFormatting>
  <conditionalFormatting sqref="I43">
    <cfRule type="expression" dxfId="6171" priority="560">
      <formula>OR(A37="B",A37="C")</formula>
    </cfRule>
    <cfRule type="expression" dxfId="6170" priority="558">
      <formula>A37="D"</formula>
    </cfRule>
  </conditionalFormatting>
  <conditionalFormatting sqref="I44">
    <cfRule type="expression" dxfId="6169" priority="562">
      <formula>A37="A"</formula>
    </cfRule>
  </conditionalFormatting>
  <conditionalFormatting sqref="I53">
    <cfRule type="expression" dxfId="6168" priority="363">
      <formula>A47="D"</formula>
    </cfRule>
    <cfRule type="expression" dxfId="6167" priority="365">
      <formula>OR(A47="B",A47="C")</formula>
    </cfRule>
  </conditionalFormatting>
  <conditionalFormatting sqref="I54">
    <cfRule type="expression" dxfId="6166" priority="367">
      <formula>A47="A"</formula>
    </cfRule>
  </conditionalFormatting>
  <conditionalFormatting sqref="I63">
    <cfRule type="expression" dxfId="6165" priority="168">
      <formula>A57="D"</formula>
    </cfRule>
    <cfRule type="expression" dxfId="6164" priority="170">
      <formula>OR(A57="B",A57="C")</formula>
    </cfRule>
  </conditionalFormatting>
  <conditionalFormatting sqref="I64">
    <cfRule type="expression" dxfId="6163" priority="172">
      <formula>A57="A"</formula>
    </cfRule>
  </conditionalFormatting>
  <conditionalFormatting sqref="L11">
    <cfRule type="expression" dxfId="6162" priority="1579">
      <formula>L11=0</formula>
    </cfRule>
    <cfRule type="expression" dxfId="6161" priority="1571">
      <formula>K4="A"</formula>
    </cfRule>
    <cfRule type="expression" dxfId="6160" priority="1570">
      <formula>AND(K4="A",L11=0)</formula>
    </cfRule>
  </conditionalFormatting>
  <conditionalFormatting sqref="L21">
    <cfRule type="expression" dxfId="6159" priority="1494">
      <formula>L21=0</formula>
    </cfRule>
    <cfRule type="expression" dxfId="6158" priority="1487">
      <formula>K14="A"</formula>
    </cfRule>
    <cfRule type="expression" dxfId="6157" priority="1486">
      <formula>AND(K14="A",L21=0)</formula>
    </cfRule>
  </conditionalFormatting>
  <conditionalFormatting sqref="L31">
    <cfRule type="expression" dxfId="6156" priority="1400">
      <formula>AND(K24="A",L31=0)</formula>
    </cfRule>
    <cfRule type="expression" dxfId="6155" priority="1409">
      <formula>L31=0</formula>
    </cfRule>
    <cfRule type="expression" dxfId="6154" priority="1401">
      <formula>K24="A"</formula>
    </cfRule>
  </conditionalFormatting>
  <conditionalFormatting sqref="L42">
    <cfRule type="expression" dxfId="6153" priority="1281">
      <formula>AND(K37="G",L42=0)</formula>
    </cfRule>
    <cfRule type="expression" dxfId="6152" priority="1303">
      <formula>AND(K37="F",L42=0)</formula>
    </cfRule>
    <cfRule type="expression" dxfId="6151" priority="1277">
      <formula>K37="E"</formula>
    </cfRule>
    <cfRule type="expression" dxfId="6150" priority="1321">
      <formula>K37="F"</formula>
    </cfRule>
  </conditionalFormatting>
  <conditionalFormatting sqref="L42:L45">
    <cfRule type="expression" dxfId="6149" priority="1335">
      <formula>L42=0</formula>
    </cfRule>
  </conditionalFormatting>
  <conditionalFormatting sqref="L43">
    <cfRule type="expression" dxfId="6148" priority="1288">
      <formula>AND(OR(K37="B",K37="C"),L43=0)</formula>
    </cfRule>
    <cfRule type="expression" dxfId="6147" priority="1325">
      <formula>OR(K37="B",K37="C")</formula>
    </cfRule>
    <cfRule type="expression" dxfId="6146" priority="1304">
      <formula>K37="D"</formula>
    </cfRule>
  </conditionalFormatting>
  <conditionalFormatting sqref="L44">
    <cfRule type="expression" dxfId="6145" priority="1291">
      <formula>AND(K37="A",L44=0)</formula>
    </cfRule>
    <cfRule type="expression" dxfId="6144" priority="1317">
      <formula>K37="A"</formula>
    </cfRule>
  </conditionalFormatting>
  <conditionalFormatting sqref="L52">
    <cfRule type="expression" dxfId="6143" priority="1080">
      <formula>AND(K47="F",L52=0)</formula>
    </cfRule>
    <cfRule type="expression" dxfId="6142" priority="1058">
      <formula>AND(K47="G",L52=0)</formula>
    </cfRule>
    <cfRule type="expression" dxfId="6141" priority="1054">
      <formula>K47="E"</formula>
    </cfRule>
    <cfRule type="expression" dxfId="6140" priority="1098">
      <formula>K47="F"</formula>
    </cfRule>
  </conditionalFormatting>
  <conditionalFormatting sqref="L52:L55">
    <cfRule type="expression" dxfId="6139" priority="1112">
      <formula>L52=0</formula>
    </cfRule>
  </conditionalFormatting>
  <conditionalFormatting sqref="L53">
    <cfRule type="expression" dxfId="6138" priority="1102">
      <formula>OR(K47="B",K47="C")</formula>
    </cfRule>
    <cfRule type="expression" dxfId="6137" priority="1065">
      <formula>AND(OR(K47="B",K47="C"),L53=0)</formula>
    </cfRule>
    <cfRule type="expression" dxfId="6136" priority="1081">
      <formula>K47="D"</formula>
    </cfRule>
  </conditionalFormatting>
  <conditionalFormatting sqref="L54">
    <cfRule type="expression" dxfId="6135" priority="1094">
      <formula>K47="A"</formula>
    </cfRule>
    <cfRule type="expression" dxfId="6134" priority="1068">
      <formula>AND(K47="A",L54=0)</formula>
    </cfRule>
  </conditionalFormatting>
  <conditionalFormatting sqref="L62">
    <cfRule type="expression" dxfId="6133" priority="867">
      <formula>K57="F"</formula>
    </cfRule>
    <cfRule type="expression" dxfId="6132" priority="827">
      <formula>AND(K57="G",L62=0)</formula>
    </cfRule>
    <cfRule type="expression" dxfId="6131" priority="823">
      <formula>K57="E"</formula>
    </cfRule>
    <cfRule type="expression" dxfId="6130" priority="849">
      <formula>AND(K57="F",L62=0)</formula>
    </cfRule>
  </conditionalFormatting>
  <conditionalFormatting sqref="L62:L65">
    <cfRule type="expression" dxfId="6129" priority="881">
      <formula>L62=0</formula>
    </cfRule>
  </conditionalFormatting>
  <conditionalFormatting sqref="L63">
    <cfRule type="expression" dxfId="6128" priority="871">
      <formula>OR(K57="B",K57="C")</formula>
    </cfRule>
    <cfRule type="expression" dxfId="6127" priority="834">
      <formula>AND(OR(K57="B",K57="C"),L63=0)</formula>
    </cfRule>
    <cfRule type="expression" dxfId="6126" priority="850">
      <formula>K57="D"</formula>
    </cfRule>
  </conditionalFormatting>
  <conditionalFormatting sqref="L64">
    <cfRule type="expression" dxfId="6125" priority="863">
      <formula>K57="A"</formula>
    </cfRule>
    <cfRule type="expression" dxfId="6124" priority="837">
      <formula>AND(K57="A",L64=0)</formula>
    </cfRule>
  </conditionalFormatting>
  <conditionalFormatting sqref="M11">
    <cfRule type="expression" dxfId="6123" priority="631">
      <formula>AND(L11=0,M11=0)</formula>
    </cfRule>
  </conditionalFormatting>
  <conditionalFormatting sqref="M21">
    <cfRule type="expression" dxfId="6122" priority="613">
      <formula>AND(L21=0,M21=0)</formula>
    </cfRule>
  </conditionalFormatting>
  <conditionalFormatting sqref="M31">
    <cfRule type="expression" dxfId="6121" priority="595">
      <formula>AND(L31=0,M31=0)</formula>
    </cfRule>
  </conditionalFormatting>
  <conditionalFormatting sqref="M42">
    <cfRule type="expression" dxfId="6120" priority="511">
      <formula>K37="B"</formula>
    </cfRule>
    <cfRule type="expression" dxfId="6119" priority="471">
      <formula>K37="G"</formula>
    </cfRule>
    <cfRule type="expression" dxfId="6118" priority="470">
      <formula>AND(K37="G",M42=0)</formula>
    </cfRule>
    <cfRule type="expression" dxfId="6117" priority="487">
      <formula>AND(K37="B",M42=0)</formula>
    </cfRule>
    <cfRule type="expression" dxfId="6116" priority="520">
      <formula>K37="F"</formula>
    </cfRule>
    <cfRule type="expression" dxfId="6115" priority="489">
      <formula>AND(K37="F",L42=0,M42=0)</formula>
    </cfRule>
  </conditionalFormatting>
  <conditionalFormatting sqref="M42:M45">
    <cfRule type="expression" dxfId="6114" priority="504">
      <formula>AND(L42=0,M42=0)</formula>
    </cfRule>
  </conditionalFormatting>
  <conditionalFormatting sqref="M43">
    <cfRule type="expression" dxfId="6113" priority="507">
      <formula>K37="A"</formula>
    </cfRule>
    <cfRule type="expression" dxfId="6112" priority="474">
      <formula>AND(OR(K37="B",K37="C"),L43=0,M43=0)</formula>
    </cfRule>
    <cfRule type="expression" dxfId="6111" priority="481">
      <formula>K37="D"</formula>
    </cfRule>
    <cfRule type="expression" dxfId="6110" priority="476">
      <formula>AND(OR(K37="A",K37="D"),L43=0,M43=0)</formula>
    </cfRule>
    <cfRule type="expression" dxfId="6109" priority="490">
      <formula>OR(K37="B",K37="C")</formula>
    </cfRule>
  </conditionalFormatting>
  <conditionalFormatting sqref="M44">
    <cfRule type="expression" dxfId="6108" priority="501">
      <formula>K37="A"</formula>
    </cfRule>
    <cfRule type="expression" dxfId="6107" priority="478">
      <formula>AND(K37="A",L44=0,M44=0)</formula>
    </cfRule>
  </conditionalFormatting>
  <conditionalFormatting sqref="M52">
    <cfRule type="expression" dxfId="6106" priority="316">
      <formula>K47="B"</formula>
    </cfRule>
    <cfRule type="expression" dxfId="6105" priority="294">
      <formula>AND(K47="F",L52=0,M52=0)</formula>
    </cfRule>
    <cfRule type="expression" dxfId="6104" priority="325">
      <formula>K47="F"</formula>
    </cfRule>
    <cfRule type="expression" dxfId="6103" priority="292">
      <formula>AND(K47="B",M52=0)</formula>
    </cfRule>
    <cfRule type="expression" dxfId="6102" priority="276">
      <formula>K47="G"</formula>
    </cfRule>
    <cfRule type="expression" dxfId="6101" priority="275">
      <formula>AND(K47="G",M52=0)</formula>
    </cfRule>
  </conditionalFormatting>
  <conditionalFormatting sqref="M52:M55">
    <cfRule type="expression" dxfId="6100" priority="309">
      <formula>AND(L52=0,M52=0)</formula>
    </cfRule>
  </conditionalFormatting>
  <conditionalFormatting sqref="M53">
    <cfRule type="expression" dxfId="6099" priority="312">
      <formula>K47="A"</formula>
    </cfRule>
    <cfRule type="expression" dxfId="6098" priority="295">
      <formula>OR(K47="B",K47="C")</formula>
    </cfRule>
    <cfRule type="expression" dxfId="6097" priority="286">
      <formula>K47="D"</formula>
    </cfRule>
    <cfRule type="expression" dxfId="6096" priority="281">
      <formula>AND(OR(K47="A",K47="D"),L53=0,M53=0)</formula>
    </cfRule>
    <cfRule type="expression" dxfId="6095" priority="279">
      <formula>AND(OR(K47="B",K47="C"),L53=0,M53=0)</formula>
    </cfRule>
  </conditionalFormatting>
  <conditionalFormatting sqref="M54">
    <cfRule type="expression" dxfId="6094" priority="306">
      <formula>K47="A"</formula>
    </cfRule>
    <cfRule type="expression" dxfId="6093" priority="283">
      <formula>AND(K47="A",L54=0,M54=0)</formula>
    </cfRule>
  </conditionalFormatting>
  <conditionalFormatting sqref="M62">
    <cfRule type="expression" dxfId="6092" priority="99">
      <formula>AND(K57="F",L62=0,M62=0)</formula>
    </cfRule>
    <cfRule type="expression" dxfId="6091" priority="97">
      <formula>AND(K57="B",M62=0)</formula>
    </cfRule>
    <cfRule type="expression" dxfId="6090" priority="130">
      <formula>K57="F"</formula>
    </cfRule>
    <cfRule type="expression" dxfId="6089" priority="121">
      <formula>K57="B"</formula>
    </cfRule>
    <cfRule type="expression" dxfId="6088" priority="80">
      <formula>AND(K57="G",M62=0)</formula>
    </cfRule>
    <cfRule type="expression" dxfId="6087" priority="81">
      <formula>K57="G"</formula>
    </cfRule>
  </conditionalFormatting>
  <conditionalFormatting sqref="M62:M65">
    <cfRule type="expression" dxfId="6086" priority="114">
      <formula>AND(L62=0,M62=0)</formula>
    </cfRule>
  </conditionalFormatting>
  <conditionalFormatting sqref="M63">
    <cfRule type="expression" dxfId="6085" priority="100">
      <formula>OR(K57="B",K57="C")</formula>
    </cfRule>
    <cfRule type="expression" dxfId="6084" priority="117">
      <formula>K57="A"</formula>
    </cfRule>
    <cfRule type="expression" dxfId="6083" priority="91">
      <formula>K57="D"</formula>
    </cfRule>
    <cfRule type="expression" dxfId="6082" priority="86">
      <formula>AND(OR(K57="A",K57="D"),L63=0,M63=0)</formula>
    </cfRule>
    <cfRule type="expression" dxfId="6081" priority="84">
      <formula>AND(OR(K57="B",K57="C"),L63=0,M63=0)</formula>
    </cfRule>
  </conditionalFormatting>
  <conditionalFormatting sqref="M64">
    <cfRule type="expression" dxfId="6080" priority="88">
      <formula>AND(K57="A",L64=0,M64=0)</formula>
    </cfRule>
    <cfRule type="expression" dxfId="6079" priority="111">
      <formula>K57="A"</formula>
    </cfRule>
  </conditionalFormatting>
  <conditionalFormatting sqref="N11">
    <cfRule type="expression" dxfId="6078" priority="630">
      <formula>AND(L11=0,M11=0,N11=0)</formula>
    </cfRule>
  </conditionalFormatting>
  <conditionalFormatting sqref="N21">
    <cfRule type="expression" dxfId="6077" priority="612">
      <formula>AND(L21=0,M21=0,N21=0)</formula>
    </cfRule>
  </conditionalFormatting>
  <conditionalFormatting sqref="N31">
    <cfRule type="expression" dxfId="6076" priority="594">
      <formula>AND(L31=0,M31=0,N31=0)</formula>
    </cfRule>
  </conditionalFormatting>
  <conditionalFormatting sqref="N42">
    <cfRule type="expression" dxfId="6075" priority="488">
      <formula>AND(K37="F",L42=0,M42=0,N42=0)</formula>
    </cfRule>
    <cfRule type="expression" dxfId="6074" priority="484">
      <formula>AND(OR(K37="A",K37="C",K37="D"),N42=0)</formula>
    </cfRule>
    <cfRule type="expression" dxfId="6073" priority="486">
      <formula>AND(K37="B",M42=0,N42=0)</formula>
    </cfRule>
    <cfRule type="expression" dxfId="6072" priority="519">
      <formula>K37="F"</formula>
    </cfRule>
    <cfRule type="expression" dxfId="6071" priority="510">
      <formula>OR(K37="A",K37="C",K37="D",K37="E")</formula>
    </cfRule>
    <cfRule type="expression" dxfId="6070" priority="472">
      <formula>K37="G"</formula>
    </cfRule>
    <cfRule type="expression" dxfId="6069" priority="514">
      <formula>K37="B"</formula>
    </cfRule>
    <cfRule type="expression" dxfId="6068" priority="469">
      <formula>AND(K37="G",M42=0,N42=0)</formula>
    </cfRule>
    <cfRule type="expression" dxfId="6067" priority="467">
      <formula>AND(K37="E",L42=0,M42=0,N42=0)</formula>
    </cfRule>
  </conditionalFormatting>
  <conditionalFormatting sqref="N42:N45">
    <cfRule type="expression" dxfId="6066" priority="503">
      <formula>AND(L42=0,M42=0,N42=0)</formula>
    </cfRule>
  </conditionalFormatting>
  <conditionalFormatting sqref="N43">
    <cfRule type="expression" dxfId="6065" priority="491">
      <formula>K37="D"</formula>
    </cfRule>
    <cfRule type="expression" dxfId="6064" priority="506">
      <formula>OR(K37="B",K37="C")</formula>
    </cfRule>
    <cfRule type="expression" dxfId="6063" priority="517">
      <formula>K37="A"</formula>
    </cfRule>
    <cfRule type="expression" dxfId="6062" priority="475">
      <formula>AND(OR(K37="B",K37="C"),L43=0,M43=0,N43=0)</formula>
    </cfRule>
    <cfRule type="expression" dxfId="6061" priority="480">
      <formula>AND(OR(K37="A",K37="D"),M43=0,N43=0)</formula>
    </cfRule>
  </conditionalFormatting>
  <conditionalFormatting sqref="N44">
    <cfRule type="expression" dxfId="6060" priority="477">
      <formula>AND(K37="A",L44=0,M44=0,N44=0)</formula>
    </cfRule>
    <cfRule type="expression" dxfId="6059" priority="500">
      <formula>K37="A"</formula>
    </cfRule>
  </conditionalFormatting>
  <conditionalFormatting sqref="N52">
    <cfRule type="expression" dxfId="6058" priority="315">
      <formula>OR(K47="A",K47="C",K47="D",K47="E")</formula>
    </cfRule>
    <cfRule type="expression" dxfId="6057" priority="274">
      <formula>AND(K47="G",M52=0,N52=0)</formula>
    </cfRule>
    <cfRule type="expression" dxfId="6056" priority="272">
      <formula>AND(K47="E",L52=0,M52=0,N52=0)</formula>
    </cfRule>
    <cfRule type="expression" dxfId="6055" priority="319">
      <formula>K47="B"</formula>
    </cfRule>
    <cfRule type="expression" dxfId="6054" priority="277">
      <formula>K47="G"</formula>
    </cfRule>
    <cfRule type="expression" dxfId="6053" priority="324">
      <formula>K47="F"</formula>
    </cfRule>
    <cfRule type="expression" dxfId="6052" priority="291">
      <formula>AND(K47="B",M52=0,N52=0)</formula>
    </cfRule>
    <cfRule type="expression" dxfId="6051" priority="289">
      <formula>AND(OR(K47="A",K47="C",K47="D"),N52=0)</formula>
    </cfRule>
    <cfRule type="expression" dxfId="6050" priority="293">
      <formula>AND(K47="F",L52=0,M52=0,N52=0)</formula>
    </cfRule>
  </conditionalFormatting>
  <conditionalFormatting sqref="N52:N55">
    <cfRule type="expression" dxfId="6049" priority="308">
      <formula>AND(L52=0,M52=0,N52=0)</formula>
    </cfRule>
  </conditionalFormatting>
  <conditionalFormatting sqref="N53">
    <cfRule type="expression" dxfId="6048" priority="280">
      <formula>AND(OR(K47="B",K47="C"),L53=0,M53=0,N53=0)</formula>
    </cfRule>
    <cfRule type="expression" dxfId="6047" priority="285">
      <formula>AND(OR(K47="A",K47="D"),M53=0,N53=0)</formula>
    </cfRule>
    <cfRule type="expression" dxfId="6046" priority="311">
      <formula>OR(K47="B",K47="C")</formula>
    </cfRule>
    <cfRule type="expression" dxfId="6045" priority="296">
      <formula>K47="D"</formula>
    </cfRule>
    <cfRule type="expression" dxfId="6044" priority="322">
      <formula>K47="A"</formula>
    </cfRule>
  </conditionalFormatting>
  <conditionalFormatting sqref="N54">
    <cfRule type="expression" dxfId="6043" priority="282">
      <formula>AND(K47="A",L54=0,M54=0,N54=0)</formula>
    </cfRule>
    <cfRule type="expression" dxfId="6042" priority="305">
      <formula>K47="A"</formula>
    </cfRule>
  </conditionalFormatting>
  <conditionalFormatting sqref="N62">
    <cfRule type="expression" dxfId="6041" priority="98">
      <formula>AND(K57="F",L62=0,M62=0,N62=0)</formula>
    </cfRule>
    <cfRule type="expression" dxfId="6040" priority="120">
      <formula>OR(K57="A",K57="C",K57="D",K57="E")</formula>
    </cfRule>
    <cfRule type="expression" dxfId="6039" priority="94">
      <formula>AND(OR(K57="A",K57="C",K57="D"),N62=0)</formula>
    </cfRule>
    <cfRule type="expression" dxfId="6038" priority="79">
      <formula>AND(K57="G",M62=0,N62=0)</formula>
    </cfRule>
    <cfRule type="expression" dxfId="6037" priority="77">
      <formula>AND(K57="E",L62=0,M62=0,N62=0)</formula>
    </cfRule>
    <cfRule type="expression" dxfId="6036" priority="124">
      <formula>K57="B"</formula>
    </cfRule>
    <cfRule type="expression" dxfId="6035" priority="129">
      <formula>K57="F"</formula>
    </cfRule>
    <cfRule type="expression" dxfId="6034" priority="82">
      <formula>K57="G"</formula>
    </cfRule>
    <cfRule type="expression" dxfId="6033" priority="96">
      <formula>AND(K57="B",M62=0,N62=0)</formula>
    </cfRule>
  </conditionalFormatting>
  <conditionalFormatting sqref="N62:N65">
    <cfRule type="expression" dxfId="6032" priority="113">
      <formula>AND(L62=0,M62=0,N62=0)</formula>
    </cfRule>
  </conditionalFormatting>
  <conditionalFormatting sqref="N63">
    <cfRule type="expression" dxfId="6031" priority="85">
      <formula>AND(OR(K57="B",K57="C"),L63=0,M63=0,N63=0)</formula>
    </cfRule>
    <cfRule type="expression" dxfId="6030" priority="101">
      <formula>K57="D"</formula>
    </cfRule>
    <cfRule type="expression" dxfId="6029" priority="116">
      <formula>OR(K57="B",K57="C")</formula>
    </cfRule>
    <cfRule type="expression" dxfId="6028" priority="90">
      <formula>AND(OR(K57="A",K57="D"),M63=0,N63=0)</formula>
    </cfRule>
    <cfRule type="expression" dxfId="6027" priority="127">
      <formula>K57="A"</formula>
    </cfRule>
  </conditionalFormatting>
  <conditionalFormatting sqref="N64">
    <cfRule type="expression" dxfId="6026" priority="110">
      <formula>K57="A"</formula>
    </cfRule>
    <cfRule type="expression" dxfId="6025" priority="87">
      <formula>AND(K57="A",L64=0,M64=0,N64=0)</formula>
    </cfRule>
  </conditionalFormatting>
  <conditionalFormatting sqref="O7">
    <cfRule type="expression" dxfId="6024" priority="1578">
      <formula>AND(O7=0,$AQ2=1)</formula>
    </cfRule>
  </conditionalFormatting>
  <conditionalFormatting sqref="O42">
    <cfRule type="expression" dxfId="6023" priority="483">
      <formula>AND(OR(K37="A",K37="C",K37="D"),N42=0,O42=0)</formula>
    </cfRule>
    <cfRule type="expression" dxfId="6022" priority="485">
      <formula>AND(K37="B",M42=0,N42=0,O42=0)</formula>
    </cfRule>
    <cfRule type="expression" dxfId="6021" priority="473">
      <formula>K37="G"</formula>
    </cfRule>
    <cfRule type="expression" dxfId="6020" priority="518">
      <formula>K37="F"</formula>
    </cfRule>
    <cfRule type="expression" dxfId="6019" priority="513">
      <formula>K37="B"</formula>
    </cfRule>
    <cfRule type="expression" dxfId="6018" priority="509">
      <formula>OR(K37="A",K37="C",K37="D",K37="E")</formula>
    </cfRule>
    <cfRule type="expression" dxfId="6017" priority="468">
      <formula>AND(K37="G",M42=0,N42=0,O42=0)</formula>
    </cfRule>
    <cfRule type="expression" dxfId="6016" priority="465">
      <formula>AND(K37="E",L42=0,M42=0,N42=0,O42=0)</formula>
    </cfRule>
  </conditionalFormatting>
  <conditionalFormatting sqref="O42:O43 O44:P45">
    <cfRule type="expression" dxfId="6015" priority="502">
      <formula>AND(L42=0,M42=0,N42=0,O42=0)</formula>
    </cfRule>
  </conditionalFormatting>
  <conditionalFormatting sqref="O43">
    <cfRule type="expression" dxfId="6014" priority="505">
      <formula>OR(K37="B",K37="C")</formula>
    </cfRule>
    <cfRule type="expression" dxfId="6013" priority="516">
      <formula>K37="A"</formula>
    </cfRule>
    <cfRule type="expression" dxfId="6012" priority="479">
      <formula>AND(OR(K37="A",K37="D"),M43=0,N43=0,O43=0)</formula>
    </cfRule>
    <cfRule type="expression" dxfId="6011" priority="492">
      <formula>K37="D"</formula>
    </cfRule>
  </conditionalFormatting>
  <conditionalFormatting sqref="O44">
    <cfRule type="expression" dxfId="6010" priority="456">
      <formula>AND(K37="D",L42=0,M42=0,N42=0,O42=0)</formula>
    </cfRule>
  </conditionalFormatting>
  <conditionalFormatting sqref="O52">
    <cfRule type="expression" dxfId="6009" priority="323">
      <formula>K47="F"</formula>
    </cfRule>
    <cfRule type="expression" dxfId="6008" priority="290">
      <formula>AND(K47="B",M52=0,N52=0,O52=0)</formula>
    </cfRule>
    <cfRule type="expression" dxfId="6007" priority="318">
      <formula>K47="B"</formula>
    </cfRule>
    <cfRule type="expression" dxfId="6006" priority="278">
      <formula>K47="G"</formula>
    </cfRule>
    <cfRule type="expression" dxfId="6005" priority="273">
      <formula>AND(K47="G",M52=0,N52=0,O52=0)</formula>
    </cfRule>
    <cfRule type="expression" dxfId="6004" priority="314">
      <formula>OR(K47="A",K47="C",K47="D",K47="E")</formula>
    </cfRule>
    <cfRule type="expression" dxfId="6003" priority="270">
      <formula>AND(K47="E",L52=0,M52=0,N52=0,O52=0)</formula>
    </cfRule>
    <cfRule type="expression" dxfId="6002" priority="288">
      <formula>AND(OR(K47="A",K47="C",K47="D"),N52=0,O52=0)</formula>
    </cfRule>
  </conditionalFormatting>
  <conditionalFormatting sqref="O52:O53 O54:P55">
    <cfRule type="expression" dxfId="6001" priority="307">
      <formula>AND(L52=0,M52=0,N52=0,O52=0)</formula>
    </cfRule>
  </conditionalFormatting>
  <conditionalFormatting sqref="O53">
    <cfRule type="expression" dxfId="6000" priority="321">
      <formula>K47="A"</formula>
    </cfRule>
    <cfRule type="expression" dxfId="5999" priority="284">
      <formula>AND(OR(K47="A",K47="D"),M53=0,N53=0,O53=0)</formula>
    </cfRule>
    <cfRule type="expression" dxfId="5998" priority="297">
      <formula>K47="D"</formula>
    </cfRule>
    <cfRule type="expression" dxfId="5997" priority="310">
      <formula>OR(K47="B",K47="C")</formula>
    </cfRule>
  </conditionalFormatting>
  <conditionalFormatting sqref="O54">
    <cfRule type="expression" dxfId="5996" priority="261">
      <formula>AND(K47="D",L52=0,M52=0,N52=0,O52=0)</formula>
    </cfRule>
  </conditionalFormatting>
  <conditionalFormatting sqref="O62">
    <cfRule type="expression" dxfId="5995" priority="123">
      <formula>K57="B"</formula>
    </cfRule>
    <cfRule type="expression" dxfId="5994" priority="78">
      <formula>AND(K57="G",M62=0,N62=0,O62=0)</formula>
    </cfRule>
    <cfRule type="expression" dxfId="5993" priority="83">
      <formula>K57="G"</formula>
    </cfRule>
    <cfRule type="expression" dxfId="5992" priority="128">
      <formula>K57="F"</formula>
    </cfRule>
    <cfRule type="expression" dxfId="5991" priority="75">
      <formula>AND(K57="E",L62=0,M62=0,N62=0,O62=0)</formula>
    </cfRule>
    <cfRule type="expression" dxfId="5990" priority="95">
      <formula>AND(K57="B",M62=0,N62=0,O62=0)</formula>
    </cfRule>
    <cfRule type="expression" dxfId="5989" priority="119">
      <formula>OR(K57="A",K57="C",K57="D",K57="E")</formula>
    </cfRule>
    <cfRule type="expression" dxfId="5988" priority="93">
      <formula>AND(OR(K57="A",K57="C",K57="D"),N62=0,O62=0)</formula>
    </cfRule>
  </conditionalFormatting>
  <conditionalFormatting sqref="O62:O63 O64:P65">
    <cfRule type="expression" dxfId="5987" priority="112">
      <formula>AND(L62=0,M62=0,N62=0,O62=0)</formula>
    </cfRule>
  </conditionalFormatting>
  <conditionalFormatting sqref="O63">
    <cfRule type="expression" dxfId="5986" priority="126">
      <formula>K57="A"</formula>
    </cfRule>
    <cfRule type="expression" dxfId="5985" priority="115">
      <formula>OR(K57="B",K57="C")</formula>
    </cfRule>
    <cfRule type="expression" dxfId="5984" priority="102">
      <formula>K57="D"</formula>
    </cfRule>
    <cfRule type="expression" dxfId="5983" priority="89">
      <formula>AND(OR(K57="A",K57="D"),M63=0,N63=0,O63=0)</formula>
    </cfRule>
  </conditionalFormatting>
  <conditionalFormatting sqref="O64">
    <cfRule type="expression" dxfId="5982" priority="66">
      <formula>AND(K57="D",L62=0,M62=0,N62=0,O62=0)</formula>
    </cfRule>
  </conditionalFormatting>
  <conditionalFormatting sqref="O8:P8">
    <cfRule type="expression" dxfId="5981" priority="633">
      <formula>O8=0</formula>
    </cfRule>
  </conditionalFormatting>
  <conditionalFormatting sqref="O11:P11">
    <cfRule type="expression" dxfId="5980" priority="629">
      <formula>AND(L11=0,M11=0,N11=0,O11=0)</formula>
    </cfRule>
  </conditionalFormatting>
  <conditionalFormatting sqref="O17:P17">
    <cfRule type="expression" dxfId="5979" priority="1493">
      <formula>AND(O17=0,$AQ5=1)</formula>
    </cfRule>
  </conditionalFormatting>
  <conditionalFormatting sqref="O18:P18">
    <cfRule type="expression" dxfId="5978" priority="615">
      <formula>O18=0</formula>
    </cfRule>
  </conditionalFormatting>
  <conditionalFormatting sqref="O21:P21">
    <cfRule type="expression" dxfId="5977" priority="611">
      <formula>AND(L21=0,M21=0,N21=0,O21=0)</formula>
    </cfRule>
  </conditionalFormatting>
  <conditionalFormatting sqref="O27:P27">
    <cfRule type="expression" dxfId="5976" priority="1408">
      <formula>AND(O27=0,$AQ8=1)</formula>
    </cfRule>
  </conditionalFormatting>
  <conditionalFormatting sqref="O28:P28">
    <cfRule type="expression" dxfId="5975" priority="597">
      <formula>O28=0</formula>
    </cfRule>
  </conditionalFormatting>
  <conditionalFormatting sqref="O31:P31">
    <cfRule type="expression" dxfId="5974" priority="593">
      <formula>AND(L31=0,M31=0,N31=0,O31=0)</formula>
    </cfRule>
  </conditionalFormatting>
  <conditionalFormatting sqref="O40:P40">
    <cfRule type="expression" dxfId="5973" priority="1334">
      <formula>AND(O40=0,$AQ2=1)</formula>
    </cfRule>
  </conditionalFormatting>
  <conditionalFormatting sqref="O44:P44">
    <cfRule type="expression" dxfId="5972" priority="499">
      <formula>K37="A"</formula>
    </cfRule>
  </conditionalFormatting>
  <conditionalFormatting sqref="O50:P50">
    <cfRule type="expression" dxfId="5971" priority="1111">
      <formula>AND(O50=0,$AQ5=1)</formula>
    </cfRule>
  </conditionalFormatting>
  <conditionalFormatting sqref="O54:P54">
    <cfRule type="expression" dxfId="5970" priority="304">
      <formula>K47="A"</formula>
    </cfRule>
  </conditionalFormatting>
  <conditionalFormatting sqref="O60:P60">
    <cfRule type="expression" dxfId="5969" priority="880">
      <formula>AND(O60=0,$AQ8=1)</formula>
    </cfRule>
  </conditionalFormatting>
  <conditionalFormatting sqref="O64:P64">
    <cfRule type="expression" dxfId="5968" priority="109">
      <formula>K57="A"</formula>
    </cfRule>
  </conditionalFormatting>
  <conditionalFormatting sqref="P7">
    <cfRule type="expression" dxfId="5967" priority="1345">
      <formula>P7=0</formula>
    </cfRule>
  </conditionalFormatting>
  <conditionalFormatting sqref="P42">
    <cfRule type="expression" dxfId="5966" priority="461">
      <formula>OR(K37="D",K37="E")</formula>
    </cfRule>
    <cfRule type="expression" dxfId="5965" priority="460">
      <formula>K37="G"</formula>
    </cfRule>
  </conditionalFormatting>
  <conditionalFormatting sqref="P43">
    <cfRule type="expression" dxfId="5964" priority="459">
      <formula>K37="D"</formula>
    </cfRule>
  </conditionalFormatting>
  <conditionalFormatting sqref="P52">
    <cfRule type="expression" dxfId="5963" priority="266">
      <formula>OR(K47="D",K47="E")</formula>
    </cfRule>
    <cfRule type="expression" dxfId="5962" priority="265">
      <formula>K47="G"</formula>
    </cfRule>
  </conditionalFormatting>
  <conditionalFormatting sqref="P53">
    <cfRule type="expression" dxfId="5961" priority="264">
      <formula>K47="D"</formula>
    </cfRule>
  </conditionalFormatting>
  <conditionalFormatting sqref="P62">
    <cfRule type="expression" dxfId="5960" priority="71">
      <formula>OR(K57="D",K57="E")</formula>
    </cfRule>
    <cfRule type="expression" dxfId="5959" priority="70">
      <formula>K57="G"</formula>
    </cfRule>
  </conditionalFormatting>
  <conditionalFormatting sqref="P63">
    <cfRule type="expression" dxfId="5958" priority="69">
      <formula>K57="D"</formula>
    </cfRule>
  </conditionalFormatting>
  <conditionalFormatting sqref="Q42">
    <cfRule type="expression" dxfId="5957" priority="482">
      <formula>AND(OR(K37="A",K37="C",K37="D"),N42=0,O42=0,Q42=0)</formula>
    </cfRule>
    <cfRule type="expression" dxfId="5956" priority="508">
      <formula>OR(K37="A",K37="C",K37="D",K37="E")</formula>
    </cfRule>
    <cfRule type="expression" dxfId="5955" priority="512">
      <formula>OR(K37="B",K37="F",K37="G")</formula>
    </cfRule>
  </conditionalFormatting>
  <conditionalFormatting sqref="Q43">
    <cfRule type="expression" dxfId="5954" priority="494">
      <formula>K37="D"</formula>
    </cfRule>
    <cfRule type="expression" dxfId="5953" priority="496">
      <formula>OR(K37="B",K37="C")</formula>
    </cfRule>
    <cfRule type="expression" dxfId="5952" priority="515">
      <formula>K37="A"</formula>
    </cfRule>
    <cfRule type="expression" dxfId="5951" priority="466">
      <formula>K37="C"</formula>
    </cfRule>
  </conditionalFormatting>
  <conditionalFormatting sqref="Q44">
    <cfRule type="expression" dxfId="5950" priority="498">
      <formula>K37="A"</formula>
    </cfRule>
  </conditionalFormatting>
  <conditionalFormatting sqref="Q52">
    <cfRule type="expression" dxfId="5949" priority="317">
      <formula>OR(K47="B",K47="F",K47="G")</formula>
    </cfRule>
    <cfRule type="expression" dxfId="5948" priority="287">
      <formula>AND(OR(K47="A",K47="C",K47="D"),N52=0,O52=0,Q52=0)</formula>
    </cfRule>
    <cfRule type="expression" dxfId="5947" priority="313">
      <formula>OR(K47="A",K47="C",K47="D",K47="E")</formula>
    </cfRule>
  </conditionalFormatting>
  <conditionalFormatting sqref="Q53">
    <cfRule type="expression" dxfId="5946" priority="320">
      <formula>K47="A"</formula>
    </cfRule>
    <cfRule type="expression" dxfId="5945" priority="271">
      <formula>K47="C"</formula>
    </cfRule>
    <cfRule type="expression" dxfId="5944" priority="299">
      <formula>K47="D"</formula>
    </cfRule>
    <cfRule type="expression" dxfId="5943" priority="301">
      <formula>OR(K47="B",K47="C")</formula>
    </cfRule>
  </conditionalFormatting>
  <conditionalFormatting sqref="Q54">
    <cfRule type="expression" dxfId="5942" priority="303">
      <formula>K47="A"</formula>
    </cfRule>
  </conditionalFormatting>
  <conditionalFormatting sqref="Q62">
    <cfRule type="expression" dxfId="5941" priority="118">
      <formula>OR(K57="A",K57="C",K57="D",K57="E")</formula>
    </cfRule>
    <cfRule type="expression" dxfId="5940" priority="122">
      <formula>OR(K57="B",K57="F",K57="G")</formula>
    </cfRule>
    <cfRule type="expression" dxfId="5939" priority="92">
      <formula>AND(OR(K57="A",K57="C",K57="D"),N62=0,O62=0,Q62=0)</formula>
    </cfRule>
  </conditionalFormatting>
  <conditionalFormatting sqref="Q63">
    <cfRule type="expression" dxfId="5938" priority="104">
      <formula>K57="D"</formula>
    </cfRule>
    <cfRule type="expression" dxfId="5937" priority="125">
      <formula>K57="A"</formula>
    </cfRule>
    <cfRule type="expression" dxfId="5936" priority="76">
      <formula>K57="C"</formula>
    </cfRule>
    <cfRule type="expression" dxfId="5935" priority="106">
      <formula>OR(K57="B",K57="C")</formula>
    </cfRule>
  </conditionalFormatting>
  <conditionalFormatting sqref="Q64">
    <cfRule type="expression" dxfId="5934" priority="108">
      <formula>K57="A"</formula>
    </cfRule>
  </conditionalFormatting>
  <conditionalFormatting sqref="Q8:R8">
    <cfRule type="expression" dxfId="5933" priority="632">
      <formula>AND(O8=0,Q8=0)</formula>
    </cfRule>
  </conditionalFormatting>
  <conditionalFormatting sqref="Q11:R11">
    <cfRule type="expression" dxfId="5932" priority="628">
      <formula>AND(L11=0,M11=0,N11=0,O11=0,Q11=0)</formula>
    </cfRule>
  </conditionalFormatting>
  <conditionalFormatting sqref="Q18:R18">
    <cfRule type="expression" dxfId="5931" priority="614">
      <formula>AND(O18=0,Q18=0)</formula>
    </cfRule>
  </conditionalFormatting>
  <conditionalFormatting sqref="Q21:R21">
    <cfRule type="expression" dxfId="5930" priority="610">
      <formula>AND(L21=0,M21=0,N21=0,O21=0,Q21=0)</formula>
    </cfRule>
  </conditionalFormatting>
  <conditionalFormatting sqref="Q28:R28">
    <cfRule type="expression" dxfId="5929" priority="596">
      <formula>AND(O28=0,Q28=0)</formula>
    </cfRule>
  </conditionalFormatting>
  <conditionalFormatting sqref="Q31:R31">
    <cfRule type="expression" dxfId="5928" priority="592">
      <formula>AND(L31=0,M31=0,N31=0,O31=0,Q31=0)</formula>
    </cfRule>
  </conditionalFormatting>
  <conditionalFormatting sqref="Q41:R41">
    <cfRule type="expression" dxfId="5927" priority="1333">
      <formula>AND(O41=0,Q41=0)</formula>
    </cfRule>
  </conditionalFormatting>
  <conditionalFormatting sqref="Q51:R51">
    <cfRule type="expression" dxfId="5926" priority="1110">
      <formula>AND(O51=0,Q51=0)</formula>
    </cfRule>
  </conditionalFormatting>
  <conditionalFormatting sqref="Q61:R61">
    <cfRule type="expression" dxfId="5925" priority="879">
      <formula>AND(O61=0,Q61=0)</formula>
    </cfRule>
  </conditionalFormatting>
  <conditionalFormatting sqref="R7">
    <cfRule type="expression" dxfId="5924" priority="1577">
      <formula>AND(P7=0,R7=0)</formula>
    </cfRule>
  </conditionalFormatting>
  <conditionalFormatting sqref="R27">
    <cfRule type="expression" dxfId="5923" priority="1407">
      <formula>AND(P27=0,R27=0)</formula>
    </cfRule>
  </conditionalFormatting>
  <conditionalFormatting sqref="R40">
    <cfRule type="expression" dxfId="5922" priority="1271">
      <formula>R40=0</formula>
    </cfRule>
  </conditionalFormatting>
  <conditionalFormatting sqref="R42">
    <cfRule type="expression" dxfId="5921" priority="463">
      <formula>OR(K37="D",K37="E")</formula>
    </cfRule>
    <cfRule type="expression" dxfId="5920" priority="462">
      <formula>K37="G"</formula>
    </cfRule>
  </conditionalFormatting>
  <conditionalFormatting sqref="R43">
    <cfRule type="expression" dxfId="5919" priority="464">
      <formula>K37="D"</formula>
    </cfRule>
  </conditionalFormatting>
  <conditionalFormatting sqref="R44">
    <cfRule type="expression" dxfId="5918" priority="458">
      <formula>AND(O44=0,P44=0,Q44=0,R44=0)</formula>
    </cfRule>
    <cfRule type="expression" dxfId="5917" priority="457">
      <formula>N37="A"</formula>
    </cfRule>
  </conditionalFormatting>
  <conditionalFormatting sqref="R50">
    <cfRule type="expression" dxfId="5916" priority="1044">
      <formula>R50=0</formula>
    </cfRule>
  </conditionalFormatting>
  <conditionalFormatting sqref="R52">
    <cfRule type="expression" dxfId="5915" priority="268">
      <formula>OR(K47="D",K47="E")</formula>
    </cfRule>
    <cfRule type="expression" dxfId="5914" priority="267">
      <formula>K47="G"</formula>
    </cfRule>
  </conditionalFormatting>
  <conditionalFormatting sqref="R53">
    <cfRule type="expression" dxfId="5913" priority="269">
      <formula>K47="D"</formula>
    </cfRule>
  </conditionalFormatting>
  <conditionalFormatting sqref="R54">
    <cfRule type="expression" dxfId="5912" priority="263">
      <formula>AND(O54=0,P54=0,Q54=0,R54=0)</formula>
    </cfRule>
    <cfRule type="expression" dxfId="5911" priority="262">
      <formula>N47="A"</formula>
    </cfRule>
  </conditionalFormatting>
  <conditionalFormatting sqref="R60">
    <cfRule type="expression" dxfId="5910" priority="813">
      <formula>R60=0</formula>
    </cfRule>
  </conditionalFormatting>
  <conditionalFormatting sqref="R62">
    <cfRule type="expression" dxfId="5909" priority="72">
      <formula>K57="G"</formula>
    </cfRule>
    <cfRule type="expression" dxfId="5908" priority="73">
      <formula>OR(K57="D",K57="E")</formula>
    </cfRule>
  </conditionalFormatting>
  <conditionalFormatting sqref="R63">
    <cfRule type="expression" dxfId="5907" priority="74">
      <formula>K57="D"</formula>
    </cfRule>
  </conditionalFormatting>
  <conditionalFormatting sqref="R64">
    <cfRule type="expression" dxfId="5906" priority="68">
      <formula>AND(O64=0,P64=0,Q64=0,R64=0)</formula>
    </cfRule>
    <cfRule type="expression" dxfId="5905" priority="67">
      <formula>N57="A"</formula>
    </cfRule>
  </conditionalFormatting>
  <conditionalFormatting sqref="S43">
    <cfRule type="expression" dxfId="5904" priority="495">
      <formula>OR(K37="B",K37="C")</formula>
    </cfRule>
    <cfRule type="expression" dxfId="5903" priority="493">
      <formula>K37="D"</formula>
    </cfRule>
  </conditionalFormatting>
  <conditionalFormatting sqref="S44">
    <cfRule type="expression" dxfId="5902" priority="497">
      <formula>K37="A"</formula>
    </cfRule>
  </conditionalFormatting>
  <conditionalFormatting sqref="S53">
    <cfRule type="expression" dxfId="5901" priority="298">
      <formula>K47="D"</formula>
    </cfRule>
    <cfRule type="expression" dxfId="5900" priority="300">
      <formula>OR(K47="B",K47="C")</formula>
    </cfRule>
  </conditionalFormatting>
  <conditionalFormatting sqref="S54">
    <cfRule type="expression" dxfId="5899" priority="302">
      <formula>K47="A"</formula>
    </cfRule>
  </conditionalFormatting>
  <conditionalFormatting sqref="S63">
    <cfRule type="expression" dxfId="5898" priority="105">
      <formula>OR(K57="B",K57="C")</formula>
    </cfRule>
    <cfRule type="expression" dxfId="5897" priority="103">
      <formula>K57="D"</formula>
    </cfRule>
  </conditionalFormatting>
  <conditionalFormatting sqref="S64">
    <cfRule type="expression" dxfId="5896" priority="107">
      <formula>K57="A"</formula>
    </cfRule>
  </conditionalFormatting>
  <conditionalFormatting sqref="V11">
    <cfRule type="expression" dxfId="5895" priority="1542">
      <formula>AND(U4="A",V11=0)</formula>
    </cfRule>
    <cfRule type="expression" dxfId="5894" priority="1543">
      <formula>U4="A"</formula>
    </cfRule>
    <cfRule type="expression" dxfId="5893" priority="1550">
      <formula>V11=0</formula>
    </cfRule>
  </conditionalFormatting>
  <conditionalFormatting sqref="V21">
    <cfRule type="expression" dxfId="5892" priority="1458">
      <formula>U14="A"</formula>
    </cfRule>
    <cfRule type="expression" dxfId="5891" priority="1457">
      <formula>AND(U14="A",V21=0)</formula>
    </cfRule>
    <cfRule type="expression" dxfId="5890" priority="1466">
      <formula>V21=0</formula>
    </cfRule>
  </conditionalFormatting>
  <conditionalFormatting sqref="V31">
    <cfRule type="expression" dxfId="5889" priority="1371">
      <formula>AND(U24="A",V31=0)</formula>
    </cfRule>
    <cfRule type="expression" dxfId="5888" priority="1380">
      <formula>V31=0</formula>
    </cfRule>
    <cfRule type="expression" dxfId="5887" priority="1372">
      <formula>U24="A"</formula>
    </cfRule>
  </conditionalFormatting>
  <conditionalFormatting sqref="V42">
    <cfRule type="expression" dxfId="5886" priority="1208">
      <formula>AND(U37="G",V42=0)</formula>
    </cfRule>
    <cfRule type="expression" dxfId="5885" priority="1204">
      <formula>U37="E"</formula>
    </cfRule>
    <cfRule type="expression" dxfId="5884" priority="1230">
      <formula>AND(U37="F",V42=0)</formula>
    </cfRule>
    <cfRule type="expression" dxfId="5883" priority="1248">
      <formula>U37="F"</formula>
    </cfRule>
  </conditionalFormatting>
  <conditionalFormatting sqref="V42:V45">
    <cfRule type="expression" dxfId="5882" priority="1262">
      <formula>V42=0</formula>
    </cfRule>
  </conditionalFormatting>
  <conditionalFormatting sqref="V43">
    <cfRule type="expression" dxfId="5881" priority="1215">
      <formula>AND(OR(U37="B",U37="C"),V43=0)</formula>
    </cfRule>
    <cfRule type="expression" dxfId="5880" priority="1231">
      <formula>U37="D"</formula>
    </cfRule>
    <cfRule type="expression" dxfId="5879" priority="1252">
      <formula>OR(U37="B",U37="C")</formula>
    </cfRule>
  </conditionalFormatting>
  <conditionalFormatting sqref="V44">
    <cfRule type="expression" dxfId="5878" priority="1218">
      <formula>AND(U37="A",V44=0)</formula>
    </cfRule>
    <cfRule type="expression" dxfId="5877" priority="1244">
      <formula>U37="A"</formula>
    </cfRule>
  </conditionalFormatting>
  <conditionalFormatting sqref="V52">
    <cfRule type="expression" dxfId="5876" priority="1003">
      <formula>AND(U47="F",V52=0)</formula>
    </cfRule>
    <cfRule type="expression" dxfId="5875" priority="1021">
      <formula>U47="F"</formula>
    </cfRule>
    <cfRule type="expression" dxfId="5874" priority="981">
      <formula>AND(U47="G",V52=0)</formula>
    </cfRule>
    <cfRule type="expression" dxfId="5873" priority="977">
      <formula>U47="E"</formula>
    </cfRule>
  </conditionalFormatting>
  <conditionalFormatting sqref="V52:V55">
    <cfRule type="expression" dxfId="5872" priority="1035">
      <formula>V52=0</formula>
    </cfRule>
  </conditionalFormatting>
  <conditionalFormatting sqref="V53">
    <cfRule type="expression" dxfId="5871" priority="988">
      <formula>AND(OR(U47="B",U47="C"),V53=0)</formula>
    </cfRule>
    <cfRule type="expression" dxfId="5870" priority="1025">
      <formula>OR(U47="B",U47="C")</formula>
    </cfRule>
    <cfRule type="expression" dxfId="5869" priority="1004">
      <formula>U47="D"</formula>
    </cfRule>
  </conditionalFormatting>
  <conditionalFormatting sqref="V54">
    <cfRule type="expression" dxfId="5868" priority="1017">
      <formula>U47="A"</formula>
    </cfRule>
    <cfRule type="expression" dxfId="5867" priority="991">
      <formula>AND(U47="A",V54=0)</formula>
    </cfRule>
  </conditionalFormatting>
  <conditionalFormatting sqref="V62">
    <cfRule type="expression" dxfId="5866" priority="750">
      <formula>AND(U57="G",V62=0)</formula>
    </cfRule>
    <cfRule type="expression" dxfId="5865" priority="746">
      <formula>U57="E"</formula>
    </cfRule>
    <cfRule type="expression" dxfId="5864" priority="790">
      <formula>U57="F"</formula>
    </cfRule>
    <cfRule type="expression" dxfId="5863" priority="772">
      <formula>AND(U57="F",V62=0)</formula>
    </cfRule>
  </conditionalFormatting>
  <conditionalFormatting sqref="V62:V65">
    <cfRule type="expression" dxfId="5862" priority="804">
      <formula>V62=0</formula>
    </cfRule>
  </conditionalFormatting>
  <conditionalFormatting sqref="V63">
    <cfRule type="expression" dxfId="5861" priority="773">
      <formula>U57="D"</formula>
    </cfRule>
    <cfRule type="expression" dxfId="5860" priority="794">
      <formula>OR(U57="B",U57="C")</formula>
    </cfRule>
    <cfRule type="expression" dxfId="5859" priority="757">
      <formula>AND(OR(U57="B",U57="C"),V63=0)</formula>
    </cfRule>
  </conditionalFormatting>
  <conditionalFormatting sqref="V64">
    <cfRule type="expression" dxfId="5858" priority="786">
      <formula>U57="A"</formula>
    </cfRule>
    <cfRule type="expression" dxfId="5857" priority="760">
      <formula>AND(U57="A",V64=0)</formula>
    </cfRule>
  </conditionalFormatting>
  <conditionalFormatting sqref="W11">
    <cfRule type="expression" dxfId="5856" priority="625">
      <formula>AND(V11=0,W11=0)</formula>
    </cfRule>
  </conditionalFormatting>
  <conditionalFormatting sqref="W21">
    <cfRule type="expression" dxfId="5855" priority="619">
      <formula>AND(V21=0,W21=0)</formula>
    </cfRule>
  </conditionalFormatting>
  <conditionalFormatting sqref="W31">
    <cfRule type="expression" dxfId="5854" priority="589">
      <formula>AND(V31=0,W31=0)</formula>
    </cfRule>
  </conditionalFormatting>
  <conditionalFormatting sqref="W42">
    <cfRule type="expression" dxfId="5853" priority="424">
      <formula>AND(U37="F",V42=0,W42=0)</formula>
    </cfRule>
    <cfRule type="expression" dxfId="5852" priority="455">
      <formula>U37="F"</formula>
    </cfRule>
    <cfRule type="expression" dxfId="5851" priority="405">
      <formula>AND(U37="G",W42=0)</formula>
    </cfRule>
    <cfRule type="expression" dxfId="5850" priority="422">
      <formula>AND(U37="B",W42=0)</formula>
    </cfRule>
    <cfRule type="expression" dxfId="5849" priority="406">
      <formula>U37="G"</formula>
    </cfRule>
    <cfRule type="expression" dxfId="5848" priority="446">
      <formula>U37="B"</formula>
    </cfRule>
  </conditionalFormatting>
  <conditionalFormatting sqref="W42:W45">
    <cfRule type="expression" dxfId="5847" priority="439">
      <formula>AND(V42=0,W42=0)</formula>
    </cfRule>
  </conditionalFormatting>
  <conditionalFormatting sqref="W43">
    <cfRule type="expression" dxfId="5846" priority="442">
      <formula>U37="A"</formula>
    </cfRule>
    <cfRule type="expression" dxfId="5845" priority="416">
      <formula>U37="D"</formula>
    </cfRule>
    <cfRule type="expression" dxfId="5844" priority="409">
      <formula>AND(OR(U37="B",U37="C"),V43=0,W43=0)</formula>
    </cfRule>
    <cfRule type="expression" dxfId="5843" priority="411">
      <formula>AND(OR(U37="A",U37="D"),V43=0,W43=0)</formula>
    </cfRule>
    <cfRule type="expression" dxfId="5842" priority="425">
      <formula>OR(U37="B",U37="C")</formula>
    </cfRule>
  </conditionalFormatting>
  <conditionalFormatting sqref="W44">
    <cfRule type="expression" dxfId="5841" priority="436">
      <formula>U37="A"</formula>
    </cfRule>
    <cfRule type="expression" dxfId="5840" priority="413">
      <formula>AND(U37="A",V44=0,W44=0)</formula>
    </cfRule>
  </conditionalFormatting>
  <conditionalFormatting sqref="W52">
    <cfRule type="expression" dxfId="5839" priority="227">
      <formula>AND(U47="B",W52=0)</formula>
    </cfRule>
    <cfRule type="expression" dxfId="5838" priority="229">
      <formula>AND(U47="F",V52=0,W52=0)</formula>
    </cfRule>
    <cfRule type="expression" dxfId="5837" priority="260">
      <formula>U47="F"</formula>
    </cfRule>
    <cfRule type="expression" dxfId="5836" priority="251">
      <formula>U47="B"</formula>
    </cfRule>
    <cfRule type="expression" dxfId="5835" priority="210">
      <formula>AND(U47="G",W52=0)</formula>
    </cfRule>
    <cfRule type="expression" dxfId="5834" priority="211">
      <formula>U47="G"</formula>
    </cfRule>
  </conditionalFormatting>
  <conditionalFormatting sqref="W52:W55">
    <cfRule type="expression" dxfId="5833" priority="244">
      <formula>AND(V52=0,W52=0)</formula>
    </cfRule>
  </conditionalFormatting>
  <conditionalFormatting sqref="W53">
    <cfRule type="expression" dxfId="5832" priority="247">
      <formula>U47="A"</formula>
    </cfRule>
    <cfRule type="expression" dxfId="5831" priority="230">
      <formula>OR(U47="B",U47="C")</formula>
    </cfRule>
    <cfRule type="expression" dxfId="5830" priority="221">
      <formula>U47="D"</formula>
    </cfRule>
    <cfRule type="expression" dxfId="5829" priority="216">
      <formula>AND(OR(U47="A",U47="D"),V53=0,W53=0)</formula>
    </cfRule>
    <cfRule type="expression" dxfId="5828" priority="214">
      <formula>AND(OR(U47="B",U47="C"),V53=0,W53=0)</formula>
    </cfRule>
  </conditionalFormatting>
  <conditionalFormatting sqref="W54">
    <cfRule type="expression" dxfId="5827" priority="241">
      <formula>U47="A"</formula>
    </cfRule>
    <cfRule type="expression" dxfId="5826" priority="218">
      <formula>AND(U47="A",V54=0,W54=0)</formula>
    </cfRule>
  </conditionalFormatting>
  <conditionalFormatting sqref="W62">
    <cfRule type="expression" dxfId="5825" priority="34">
      <formula>AND(U57="F",V62=0,W62=0)</formula>
    </cfRule>
    <cfRule type="expression" dxfId="5824" priority="16">
      <formula>U57="G"</formula>
    </cfRule>
    <cfRule type="expression" dxfId="5823" priority="56">
      <formula>U57="B"</formula>
    </cfRule>
    <cfRule type="expression" dxfId="5822" priority="65">
      <formula>U57="F"</formula>
    </cfRule>
    <cfRule type="expression" dxfId="5821" priority="15">
      <formula>AND(U57="G",W62=0)</formula>
    </cfRule>
    <cfRule type="expression" dxfId="5820" priority="32">
      <formula>AND(U57="B",W62=0)</formula>
    </cfRule>
  </conditionalFormatting>
  <conditionalFormatting sqref="W62:W65">
    <cfRule type="expression" dxfId="5819" priority="49">
      <formula>AND(V62=0,W62=0)</formula>
    </cfRule>
  </conditionalFormatting>
  <conditionalFormatting sqref="W63">
    <cfRule type="expression" dxfId="5818" priority="35">
      <formula>OR(U57="B",U57="C")</formula>
    </cfRule>
    <cfRule type="expression" dxfId="5817" priority="21">
      <formula>AND(OR(U57="A",U57="D"),V63=0,W63=0)</formula>
    </cfRule>
    <cfRule type="expression" dxfId="5816" priority="52">
      <formula>U57="A"</formula>
    </cfRule>
    <cfRule type="expression" dxfId="5815" priority="26">
      <formula>U57="D"</formula>
    </cfRule>
    <cfRule type="expression" dxfId="5814" priority="19">
      <formula>AND(OR(U57="B",U57="C"),V63=0,W63=0)</formula>
    </cfRule>
  </conditionalFormatting>
  <conditionalFormatting sqref="W64">
    <cfRule type="expression" dxfId="5813" priority="46">
      <formula>U57="A"</formula>
    </cfRule>
    <cfRule type="expression" dxfId="5812" priority="23">
      <formula>AND(U57="A",V64=0,W64=0)</formula>
    </cfRule>
  </conditionalFormatting>
  <conditionalFormatting sqref="X11">
    <cfRule type="expression" dxfId="5811" priority="624">
      <formula>AND(V11=0,W11=0,X11=0)</formula>
    </cfRule>
  </conditionalFormatting>
  <conditionalFormatting sqref="X21">
    <cfRule type="expression" dxfId="5810" priority="618">
      <formula>AND(V21=0,W21=0,X21=0)</formula>
    </cfRule>
  </conditionalFormatting>
  <conditionalFormatting sqref="X31">
    <cfRule type="expression" dxfId="5809" priority="588">
      <formula>AND(V31=0,W31=0,X31=0)</formula>
    </cfRule>
  </conditionalFormatting>
  <conditionalFormatting sqref="X42">
    <cfRule type="expression" dxfId="5808" priority="402">
      <formula>AND(U37="E",V42=0,W42=0,X42=0)</formula>
    </cfRule>
    <cfRule type="expression" dxfId="5807" priority="404">
      <formula>AND(U37="G",W42=0,X42=0)</formula>
    </cfRule>
    <cfRule type="expression" dxfId="5806" priority="419">
      <formula>AND(OR(U37="A",U37="C",U37="D"),X42=0)</formula>
    </cfRule>
    <cfRule type="expression" dxfId="5805" priority="454">
      <formula>U37="F"</formula>
    </cfRule>
    <cfRule type="expression" dxfId="5804" priority="449">
      <formula>U37="B"</formula>
    </cfRule>
    <cfRule type="expression" dxfId="5803" priority="407">
      <formula>U37="G"</formula>
    </cfRule>
    <cfRule type="expression" dxfId="5802" priority="423">
      <formula>AND(U37="F",V42=0,W42=0,X42=0)</formula>
    </cfRule>
    <cfRule type="expression" dxfId="5801" priority="445">
      <formula>OR(U37="A",U37="C",U37="D",U37="E")</formula>
    </cfRule>
    <cfRule type="expression" dxfId="5800" priority="421">
      <formula>AND(U37="B",W42=0,X42=0)</formula>
    </cfRule>
  </conditionalFormatting>
  <conditionalFormatting sqref="X42:X45">
    <cfRule type="expression" dxfId="5799" priority="438">
      <formula>AND(V42=0,W42=0,X42=0)</formula>
    </cfRule>
  </conditionalFormatting>
  <conditionalFormatting sqref="X43">
    <cfRule type="expression" dxfId="5798" priority="452">
      <formula>U37="A"</formula>
    </cfRule>
    <cfRule type="expression" dxfId="5797" priority="415">
      <formula>AND(OR(U37="A",U37="D"),W43=0,X43=0)</formula>
    </cfRule>
    <cfRule type="expression" dxfId="5796" priority="441">
      <formula>OR(U37="B",U37="C")</formula>
    </cfRule>
    <cfRule type="expression" dxfId="5795" priority="410">
      <formula>AND(OR(U37="B",U37="C"),V43=0,W43=0,X43=0)</formula>
    </cfRule>
    <cfRule type="expression" dxfId="5794" priority="426">
      <formula>U37="D"</formula>
    </cfRule>
  </conditionalFormatting>
  <conditionalFormatting sqref="X44">
    <cfRule type="expression" dxfId="5793" priority="435">
      <formula>U37="A"</formula>
    </cfRule>
    <cfRule type="expression" dxfId="5792" priority="412">
      <formula>AND(U37="A",V44=0,W44=0,X44=0)</formula>
    </cfRule>
  </conditionalFormatting>
  <conditionalFormatting sqref="X52">
    <cfRule type="expression" dxfId="5791" priority="250">
      <formula>OR(U47="A",U47="C",U47="D",U47="E")</formula>
    </cfRule>
    <cfRule type="expression" dxfId="5790" priority="254">
      <formula>U47="B"</formula>
    </cfRule>
    <cfRule type="expression" dxfId="5789" priority="228">
      <formula>AND(U47="F",V52=0,W52=0,X52=0)</formula>
    </cfRule>
    <cfRule type="expression" dxfId="5788" priority="226">
      <formula>AND(U47="B",W52=0,X52=0)</formula>
    </cfRule>
    <cfRule type="expression" dxfId="5787" priority="212">
      <formula>U47="G"</formula>
    </cfRule>
    <cfRule type="expression" dxfId="5786" priority="224">
      <formula>AND(OR(U47="A",U47="C",U47="D"),X52=0)</formula>
    </cfRule>
    <cfRule type="expression" dxfId="5785" priority="259">
      <formula>U47="F"</formula>
    </cfRule>
    <cfRule type="expression" dxfId="5784" priority="209">
      <formula>AND(U47="G",W52=0,X52=0)</formula>
    </cfRule>
    <cfRule type="expression" dxfId="5783" priority="207">
      <formula>AND(U47="E",V52=0,W52=0,X52=0)</formula>
    </cfRule>
  </conditionalFormatting>
  <conditionalFormatting sqref="X52:X55">
    <cfRule type="expression" dxfId="5782" priority="243">
      <formula>AND(V52=0,W52=0,X52=0)</formula>
    </cfRule>
  </conditionalFormatting>
  <conditionalFormatting sqref="X53">
    <cfRule type="expression" dxfId="5781" priority="257">
      <formula>U47="A"</formula>
    </cfRule>
    <cfRule type="expression" dxfId="5780" priority="215">
      <formula>AND(OR(U47="B",U47="C"),V53=0,W53=0,X53=0)</formula>
    </cfRule>
    <cfRule type="expression" dxfId="5779" priority="220">
      <formula>AND(OR(U47="A",U47="D"),W53=0,X53=0)</formula>
    </cfRule>
    <cfRule type="expression" dxfId="5778" priority="231">
      <formula>U47="D"</formula>
    </cfRule>
    <cfRule type="expression" dxfId="5777" priority="246">
      <formula>OR(U47="B",U47="C")</formula>
    </cfRule>
  </conditionalFormatting>
  <conditionalFormatting sqref="X54">
    <cfRule type="expression" dxfId="5776" priority="217">
      <formula>AND(U47="A",V54=0,W54=0,X54=0)</formula>
    </cfRule>
    <cfRule type="expression" dxfId="5775" priority="240">
      <formula>U47="A"</formula>
    </cfRule>
  </conditionalFormatting>
  <conditionalFormatting sqref="X62">
    <cfRule type="expression" dxfId="5774" priority="33">
      <formula>AND(U57="F",V62=0,W62=0,X62=0)</formula>
    </cfRule>
    <cfRule type="expression" dxfId="5773" priority="14">
      <formula>AND(U57="G",W62=0,X62=0)</formula>
    </cfRule>
    <cfRule type="expression" dxfId="5772" priority="64">
      <formula>U57="F"</formula>
    </cfRule>
    <cfRule type="expression" dxfId="5771" priority="17">
      <formula>U57="G"</formula>
    </cfRule>
    <cfRule type="expression" dxfId="5770" priority="29">
      <formula>AND(OR(U57="A",U57="C",U57="D"),X62=0)</formula>
    </cfRule>
    <cfRule type="expression" dxfId="5769" priority="31">
      <formula>AND(U57="B",W62=0,X62=0)</formula>
    </cfRule>
    <cfRule type="expression" dxfId="5768" priority="59">
      <formula>U57="B"</formula>
    </cfRule>
    <cfRule type="expression" dxfId="5767" priority="55">
      <formula>OR(U57="A",U57="C",U57="D",U57="E")</formula>
    </cfRule>
    <cfRule type="expression" dxfId="5766" priority="12">
      <formula>AND(U57="E",V62=0,W62=0,X62=0)</formula>
    </cfRule>
  </conditionalFormatting>
  <conditionalFormatting sqref="X62:X65">
    <cfRule type="expression" dxfId="5765" priority="48">
      <formula>AND(V62=0,W62=0,X62=0)</formula>
    </cfRule>
  </conditionalFormatting>
  <conditionalFormatting sqref="X63">
    <cfRule type="expression" dxfId="5764" priority="51">
      <formula>OR(U57="B",U57="C")</formula>
    </cfRule>
    <cfRule type="expression" dxfId="5763" priority="20">
      <formula>AND(OR(U57="B",U57="C"),V63=0,W63=0,X63=0)</formula>
    </cfRule>
    <cfRule type="expression" dxfId="5762" priority="62">
      <formula>U57="A"</formula>
    </cfRule>
    <cfRule type="expression" dxfId="5761" priority="25">
      <formula>AND(OR(U57="A",U57="D"),W63=0,X63=0)</formula>
    </cfRule>
    <cfRule type="expression" dxfId="5760" priority="36">
      <formula>U57="D"</formula>
    </cfRule>
  </conditionalFormatting>
  <conditionalFormatting sqref="X64">
    <cfRule type="expression" dxfId="5759" priority="45">
      <formula>U57="A"</formula>
    </cfRule>
    <cfRule type="expression" dxfId="5758" priority="22">
      <formula>AND(U57="A",V64=0,W64=0,X64=0)</formula>
    </cfRule>
  </conditionalFormatting>
  <conditionalFormatting sqref="Y42">
    <cfRule type="expression" dxfId="5757" priority="400">
      <formula>AND(U37="E",V42=0,W42=0,X42=0,Y42=0)</formula>
    </cfRule>
    <cfRule type="expression" dxfId="5756" priority="453">
      <formula>U37="F"</formula>
    </cfRule>
    <cfRule type="expression" dxfId="5755" priority="444">
      <formula>OR(U37="A",U37="C",U37="D",U37="E")</formula>
    </cfRule>
    <cfRule type="expression" dxfId="5754" priority="403">
      <formula>AND(U37="G",W42=0,X42=0,Y42=0)</formula>
    </cfRule>
    <cfRule type="expression" dxfId="5753" priority="420">
      <formula>AND(U37="B",W42=0,X42=0,Y42=0)</formula>
    </cfRule>
    <cfRule type="expression" dxfId="5752" priority="418">
      <formula>AND(OR(U37="A",U37="C",U37="D"),X42=0,Y42=0)</formula>
    </cfRule>
    <cfRule type="expression" dxfId="5751" priority="408">
      <formula>U37="G"</formula>
    </cfRule>
    <cfRule type="expression" dxfId="5750" priority="448">
      <formula>U37="B"</formula>
    </cfRule>
  </conditionalFormatting>
  <conditionalFormatting sqref="Y42:Y43 Y44:Z45">
    <cfRule type="expression" dxfId="5749" priority="437">
      <formula>AND(V42=0,W42=0,X42=0,Y42=0)</formula>
    </cfRule>
  </conditionalFormatting>
  <conditionalFormatting sqref="Y43">
    <cfRule type="expression" dxfId="5748" priority="440">
      <formula>OR(U37="B",U37="C")</formula>
    </cfRule>
    <cfRule type="expression" dxfId="5747" priority="414">
      <formula>AND(OR(U37="A",U37="D"),W43=0,X43=0,Y43=0)</formula>
    </cfRule>
    <cfRule type="expression" dxfId="5746" priority="451">
      <formula>U37="A"</formula>
    </cfRule>
    <cfRule type="expression" dxfId="5745" priority="427">
      <formula>U37="D"</formula>
    </cfRule>
  </conditionalFormatting>
  <conditionalFormatting sqref="Y44">
    <cfRule type="expression" dxfId="5744" priority="391">
      <formula>AND(U37="D",V42=0,W42=0,X42=0,Y42=0)</formula>
    </cfRule>
  </conditionalFormatting>
  <conditionalFormatting sqref="Y52">
    <cfRule type="expression" dxfId="5743" priority="213">
      <formula>U47="G"</formula>
    </cfRule>
    <cfRule type="expression" dxfId="5742" priority="225">
      <formula>AND(U47="B",W52=0,X52=0,Y52=0)</formula>
    </cfRule>
    <cfRule type="expression" dxfId="5741" priority="249">
      <formula>OR(U47="A",U47="C",U47="D",U47="E")</formula>
    </cfRule>
    <cfRule type="expression" dxfId="5740" priority="253">
      <formula>U47="B"</formula>
    </cfRule>
    <cfRule type="expression" dxfId="5739" priority="258">
      <formula>U47="F"</formula>
    </cfRule>
    <cfRule type="expression" dxfId="5738" priority="223">
      <formula>AND(OR(U47="A",U47="C",U47="D"),X52=0,Y52=0)</formula>
    </cfRule>
    <cfRule type="expression" dxfId="5737" priority="208">
      <formula>AND(U47="G",W52=0,X52=0,Y52=0)</formula>
    </cfRule>
    <cfRule type="expression" dxfId="5736" priority="205">
      <formula>AND(U47="E",V52=0,W52=0,X52=0,Y52=0)</formula>
    </cfRule>
  </conditionalFormatting>
  <conditionalFormatting sqref="Y52:Y53 Y54:Z55">
    <cfRule type="expression" dxfId="5735" priority="242">
      <formula>AND(V52=0,W52=0,X52=0,Y52=0)</formula>
    </cfRule>
  </conditionalFormatting>
  <conditionalFormatting sqref="Y53">
    <cfRule type="expression" dxfId="5734" priority="232">
      <formula>U47="D"</formula>
    </cfRule>
    <cfRule type="expression" dxfId="5733" priority="256">
      <formula>U47="A"</formula>
    </cfRule>
    <cfRule type="expression" dxfId="5732" priority="219">
      <formula>AND(OR(U47="A",U47="D"),W53=0,X53=0,Y53=0)</formula>
    </cfRule>
    <cfRule type="expression" dxfId="5731" priority="245">
      <formula>OR(U47="B",U47="C")</formula>
    </cfRule>
  </conditionalFormatting>
  <conditionalFormatting sqref="Y54">
    <cfRule type="expression" dxfId="5730" priority="196">
      <formula>AND(U47="D",V52=0,W52=0,X52=0,Y52=0)</formula>
    </cfRule>
  </conditionalFormatting>
  <conditionalFormatting sqref="Y62">
    <cfRule type="expression" dxfId="5729" priority="28">
      <formula>AND(OR(U57="A",U57="C",U57="D"),X62=0,Y62=0)</formula>
    </cfRule>
    <cfRule type="expression" dxfId="5728" priority="30">
      <formula>AND(U57="B",W62=0,X62=0,Y62=0)</formula>
    </cfRule>
    <cfRule type="expression" dxfId="5727" priority="63">
      <formula>U57="F"</formula>
    </cfRule>
    <cfRule type="expression" dxfId="5726" priority="58">
      <formula>U57="B"</formula>
    </cfRule>
    <cfRule type="expression" dxfId="5725" priority="54">
      <formula>OR(U57="A",U57="C",U57="D",U57="E")</formula>
    </cfRule>
    <cfRule type="expression" dxfId="5724" priority="13">
      <formula>AND(U57="G",W62=0,X62=0,Y62=0)</formula>
    </cfRule>
    <cfRule type="expression" dxfId="5723" priority="18">
      <formula>U57="G"</formula>
    </cfRule>
    <cfRule type="expression" dxfId="5722" priority="10">
      <formula>AND(U57="E",V62=0,W62=0,X62=0,Y62=0)</formula>
    </cfRule>
  </conditionalFormatting>
  <conditionalFormatting sqref="Y62:Y63 Y64:Z65">
    <cfRule type="expression" dxfId="5721" priority="47">
      <formula>AND(V62=0,W62=0,X62=0,Y62=0)</formula>
    </cfRule>
  </conditionalFormatting>
  <conditionalFormatting sqref="Y63">
    <cfRule type="expression" dxfId="5720" priority="37">
      <formula>U57="D"</formula>
    </cfRule>
    <cfRule type="expression" dxfId="5719" priority="61">
      <formula>U57="A"</formula>
    </cfRule>
    <cfRule type="expression" dxfId="5718" priority="50">
      <formula>OR(U57="B",U57="C")</formula>
    </cfRule>
    <cfRule type="expression" dxfId="5717" priority="24">
      <formula>AND(OR(U57="A",U57="D"),W63=0,X63=0,Y63=0)</formula>
    </cfRule>
  </conditionalFormatting>
  <conditionalFormatting sqref="Y64">
    <cfRule type="expression" dxfId="5716" priority="1">
      <formula>AND(U57="D",V62=0,W62=0,X62=0,Y62=0)</formula>
    </cfRule>
  </conditionalFormatting>
  <conditionalFormatting sqref="Y7:Z7">
    <cfRule type="expression" dxfId="5715" priority="1549">
      <formula>AND(Y7=0,$AQ3=1)</formula>
    </cfRule>
  </conditionalFormatting>
  <conditionalFormatting sqref="Y8:Z8">
    <cfRule type="expression" dxfId="5714" priority="627">
      <formula>Y8=0</formula>
    </cfRule>
  </conditionalFormatting>
  <conditionalFormatting sqref="Y11:Z11">
    <cfRule type="expression" dxfId="5713" priority="623">
      <formula>AND(V11=0,W11=0,X11=0,Y11=0)</formula>
    </cfRule>
  </conditionalFormatting>
  <conditionalFormatting sqref="Y17:Z17">
    <cfRule type="expression" dxfId="5712" priority="1465">
      <formula>AND(Y17=0,$AQ6=1)</formula>
    </cfRule>
  </conditionalFormatting>
  <conditionalFormatting sqref="Y18:Z18">
    <cfRule type="expression" dxfId="5711" priority="621">
      <formula>Y18=0</formula>
    </cfRule>
  </conditionalFormatting>
  <conditionalFormatting sqref="Y21:Z21">
    <cfRule type="expression" dxfId="5710" priority="617">
      <formula>AND(V21=0,W21=0,X21=0,Y21=0)</formula>
    </cfRule>
  </conditionalFormatting>
  <conditionalFormatting sqref="Y27:Z27">
    <cfRule type="expression" dxfId="5709" priority="1379">
      <formula>AND(Y27=0,$AQ9=1)</formula>
    </cfRule>
  </conditionalFormatting>
  <conditionalFormatting sqref="Y28:Z28">
    <cfRule type="expression" dxfId="5708" priority="591">
      <formula>Y28=0</formula>
    </cfRule>
  </conditionalFormatting>
  <conditionalFormatting sqref="Y31:Z31">
    <cfRule type="expression" dxfId="5707" priority="587">
      <formula>AND(V31=0,W31=0,X31=0,Y31=0)</formula>
    </cfRule>
  </conditionalFormatting>
  <conditionalFormatting sqref="Y40:Z40">
    <cfRule type="expression" dxfId="5706" priority="1261">
      <formula>AND(Y40=0,$AQ3=1)</formula>
    </cfRule>
  </conditionalFormatting>
  <conditionalFormatting sqref="Y44:Z44">
    <cfRule type="expression" dxfId="5705" priority="434">
      <formula>U37="A"</formula>
    </cfRule>
  </conditionalFormatting>
  <conditionalFormatting sqref="Y50:Z50">
    <cfRule type="expression" dxfId="5704" priority="1034">
      <formula>AND(Y50=0,$AQ6=1)</formula>
    </cfRule>
  </conditionalFormatting>
  <conditionalFormatting sqref="Y54:Z54">
    <cfRule type="expression" dxfId="5703" priority="239">
      <formula>U47="A"</formula>
    </cfRule>
  </conditionalFormatting>
  <conditionalFormatting sqref="Y60:Z60">
    <cfRule type="expression" dxfId="5702" priority="803">
      <formula>AND(Y60=0,$AQ9=1)</formula>
    </cfRule>
  </conditionalFormatting>
  <conditionalFormatting sqref="Y64:Z64">
    <cfRule type="expression" dxfId="5701" priority="44">
      <formula>U57="A"</formula>
    </cfRule>
  </conditionalFormatting>
  <conditionalFormatting sqref="Z42">
    <cfRule type="expression" dxfId="5700" priority="396">
      <formula>OR(U37="D",U37="E")</formula>
    </cfRule>
    <cfRule type="expression" dxfId="5699" priority="395">
      <formula>U37="G"</formula>
    </cfRule>
  </conditionalFormatting>
  <conditionalFormatting sqref="Z43">
    <cfRule type="expression" dxfId="5698" priority="394">
      <formula>U37="D"</formula>
    </cfRule>
  </conditionalFormatting>
  <conditionalFormatting sqref="Z52">
    <cfRule type="expression" dxfId="5697" priority="201">
      <formula>OR(U47="D",U47="E")</formula>
    </cfRule>
    <cfRule type="expression" dxfId="5696" priority="200">
      <formula>U47="G"</formula>
    </cfRule>
  </conditionalFormatting>
  <conditionalFormatting sqref="Z53">
    <cfRule type="expression" dxfId="5695" priority="199">
      <formula>U47="D"</formula>
    </cfRule>
  </conditionalFormatting>
  <conditionalFormatting sqref="Z62">
    <cfRule type="expression" dxfId="5694" priority="5">
      <formula>U57="G"</formula>
    </cfRule>
    <cfRule type="expression" dxfId="5693" priority="6">
      <formula>OR(U57="D",U57="E")</formula>
    </cfRule>
  </conditionalFormatting>
  <conditionalFormatting sqref="Z63">
    <cfRule type="expression" dxfId="5692" priority="4">
      <formula>U57="D"</formula>
    </cfRule>
  </conditionalFormatting>
  <conditionalFormatting sqref="AA42">
    <cfRule type="expression" dxfId="5691" priority="447">
      <formula>OR(U37="B",U37="F",U37="G")</formula>
    </cfRule>
    <cfRule type="expression" dxfId="5690" priority="417">
      <formula>AND(OR(U37="A",U37="C",U37="D"),X42=0,Y42=0,AA42=0)</formula>
    </cfRule>
    <cfRule type="expression" dxfId="5689" priority="443">
      <formula>OR(U37="A",U37="C",U37="D",U37="E")</formula>
    </cfRule>
  </conditionalFormatting>
  <conditionalFormatting sqref="AA43">
    <cfRule type="expression" dxfId="5688" priority="450">
      <formula>U37="A"</formula>
    </cfRule>
    <cfRule type="expression" dxfId="5687" priority="401">
      <formula>U37="C"</formula>
    </cfRule>
    <cfRule type="expression" dxfId="5686" priority="429">
      <formula>U37="D"</formula>
    </cfRule>
    <cfRule type="expression" dxfId="5685" priority="431">
      <formula>OR(U37="B",U37="C")</formula>
    </cfRule>
  </conditionalFormatting>
  <conditionalFormatting sqref="AA44">
    <cfRule type="expression" dxfId="5684" priority="433">
      <formula>U37="A"</formula>
    </cfRule>
  </conditionalFormatting>
  <conditionalFormatting sqref="AA52">
    <cfRule type="expression" dxfId="5683" priority="248">
      <formula>OR(U47="A",U47="C",U47="D",U47="E")</formula>
    </cfRule>
    <cfRule type="expression" dxfId="5682" priority="252">
      <formula>OR(U47="B",U47="F",U47="G")</formula>
    </cfRule>
    <cfRule type="expression" dxfId="5681" priority="222">
      <formula>AND(OR(U47="A",U47="C",U47="D"),X52=0,Y52=0,AA52=0)</formula>
    </cfRule>
  </conditionalFormatting>
  <conditionalFormatting sqref="AA53">
    <cfRule type="expression" dxfId="5680" priority="206">
      <formula>U47="C"</formula>
    </cfRule>
    <cfRule type="expression" dxfId="5679" priority="255">
      <formula>U47="A"</formula>
    </cfRule>
    <cfRule type="expression" dxfId="5678" priority="236">
      <formula>OR(U47="B",U47="C")</formula>
    </cfRule>
    <cfRule type="expression" dxfId="5677" priority="234">
      <formula>U47="D"</formula>
    </cfRule>
  </conditionalFormatting>
  <conditionalFormatting sqref="AA54">
    <cfRule type="expression" dxfId="5676" priority="238">
      <formula>U47="A"</formula>
    </cfRule>
  </conditionalFormatting>
  <conditionalFormatting sqref="AA62">
    <cfRule type="expression" dxfId="5675" priority="27">
      <formula>AND(OR(U57="A",U57="C",U57="D"),X62=0,Y62=0,AA62=0)</formula>
    </cfRule>
    <cfRule type="expression" dxfId="5674" priority="57">
      <formula>OR(U57="B",U57="F",U57="G")</formula>
    </cfRule>
    <cfRule type="expression" dxfId="5673" priority="53">
      <formula>OR(U57="A",U57="C",U57="D",U57="E")</formula>
    </cfRule>
  </conditionalFormatting>
  <conditionalFormatting sqref="AA63">
    <cfRule type="expression" dxfId="5672" priority="41">
      <formula>OR(U57="B",U57="C")</formula>
    </cfRule>
    <cfRule type="expression" dxfId="5671" priority="11">
      <formula>U57="C"</formula>
    </cfRule>
    <cfRule type="expression" dxfId="5670" priority="39">
      <formula>U57="D"</formula>
    </cfRule>
    <cfRule type="expression" dxfId="5669" priority="60">
      <formula>U57="A"</formula>
    </cfRule>
  </conditionalFormatting>
  <conditionalFormatting sqref="AA64">
    <cfRule type="expression" dxfId="5668" priority="43">
      <formula>U57="A"</formula>
    </cfRule>
  </conditionalFormatting>
  <conditionalFormatting sqref="AA8:AB8">
    <cfRule type="expression" dxfId="5667" priority="626">
      <formula>AND(Y8=0,AA8=0)</formula>
    </cfRule>
  </conditionalFormatting>
  <conditionalFormatting sqref="AA11:AB11">
    <cfRule type="expression" dxfId="5666" priority="622">
      <formula>AND(V11=0,W11=0,X11=0,Y11=0,AA11=0)</formula>
    </cfRule>
  </conditionalFormatting>
  <conditionalFormatting sqref="AA18:AB18">
    <cfRule type="expression" dxfId="5665" priority="620">
      <formula>AND(Y18=0,AA18=0)</formula>
    </cfRule>
  </conditionalFormatting>
  <conditionalFormatting sqref="AA21:AB21">
    <cfRule type="expression" dxfId="5664" priority="616">
      <formula>AND(V21=0,W21=0,X21=0,Y21=0,AA21=0)</formula>
    </cfRule>
  </conditionalFormatting>
  <conditionalFormatting sqref="AA28:AB28">
    <cfRule type="expression" dxfId="5663" priority="590">
      <formula>AND(Y28=0,AA28=0)</formula>
    </cfRule>
  </conditionalFormatting>
  <conditionalFormatting sqref="AA31:AB31">
    <cfRule type="expression" dxfId="5662" priority="586">
      <formula>AND(V31=0,W31=0,X31=0,Y31=0,AA31=0)</formula>
    </cfRule>
  </conditionalFormatting>
  <conditionalFormatting sqref="AA41:AB41">
    <cfRule type="expression" dxfId="5661" priority="1260">
      <formula>AND(Y41=0,AA41=0)</formula>
    </cfRule>
  </conditionalFormatting>
  <conditionalFormatting sqref="AA51:AB51">
    <cfRule type="expression" dxfId="5660" priority="1033">
      <formula>AND(Y51=0,AA51=0)</formula>
    </cfRule>
  </conditionalFormatting>
  <conditionalFormatting sqref="AA61:AB61">
    <cfRule type="expression" dxfId="5659" priority="802">
      <formula>AND(Y61=0,AA61=0)</formula>
    </cfRule>
  </conditionalFormatting>
  <conditionalFormatting sqref="AB17">
    <cfRule type="expression" dxfId="5658" priority="1464">
      <formula>AND(Z17=0,AB17=0)</formula>
    </cfRule>
  </conditionalFormatting>
  <conditionalFormatting sqref="AB27">
    <cfRule type="expression" dxfId="5657" priority="1378">
      <formula>AND(Z27=0,AB27=0)</formula>
    </cfRule>
  </conditionalFormatting>
  <conditionalFormatting sqref="AB40">
    <cfRule type="expression" dxfId="5656" priority="1198">
      <formula>AB40=0</formula>
    </cfRule>
  </conditionalFormatting>
  <conditionalFormatting sqref="AB42">
    <cfRule type="expression" dxfId="5655" priority="398">
      <formula>OR(U37="D",U37="E")</formula>
    </cfRule>
    <cfRule type="expression" dxfId="5654" priority="397">
      <formula>U37="G"</formula>
    </cfRule>
  </conditionalFormatting>
  <conditionalFormatting sqref="AB43">
    <cfRule type="expression" dxfId="5653" priority="399">
      <formula>U37="D"</formula>
    </cfRule>
  </conditionalFormatting>
  <conditionalFormatting sqref="AB44">
    <cfRule type="expression" dxfId="5652" priority="393">
      <formula>AND(Y44=0,Z44=0,AA44=0,AB44=0)</formula>
    </cfRule>
    <cfRule type="expression" dxfId="5651" priority="392">
      <formula>X37="A"</formula>
    </cfRule>
  </conditionalFormatting>
  <conditionalFormatting sqref="AB50">
    <cfRule type="expression" dxfId="5650" priority="967">
      <formula>AB50=0</formula>
    </cfRule>
  </conditionalFormatting>
  <conditionalFormatting sqref="AB52">
    <cfRule type="expression" dxfId="5649" priority="202">
      <formula>U47="G"</formula>
    </cfRule>
    <cfRule type="expression" dxfId="5648" priority="203">
      <formula>OR(U47="D",U47="E")</formula>
    </cfRule>
  </conditionalFormatting>
  <conditionalFormatting sqref="AB53">
    <cfRule type="expression" dxfId="5647" priority="204">
      <formula>U47="D"</formula>
    </cfRule>
  </conditionalFormatting>
  <conditionalFormatting sqref="AB54">
    <cfRule type="expression" dxfId="5646" priority="198">
      <formula>AND(Y54=0,Z54=0,AA54=0,AB54=0)</formula>
    </cfRule>
    <cfRule type="expression" dxfId="5645" priority="197">
      <formula>X47="A"</formula>
    </cfRule>
  </conditionalFormatting>
  <conditionalFormatting sqref="AB60">
    <cfRule type="expression" dxfId="5644" priority="736">
      <formula>AB60=0</formula>
    </cfRule>
  </conditionalFormatting>
  <conditionalFormatting sqref="AB62">
    <cfRule type="expression" dxfId="5643" priority="8">
      <formula>OR(U57="D",U57="E")</formula>
    </cfRule>
    <cfRule type="expression" dxfId="5642" priority="7">
      <formula>U57="G"</formula>
    </cfRule>
  </conditionalFormatting>
  <conditionalFormatting sqref="AB63">
    <cfRule type="expression" dxfId="5641" priority="9">
      <formula>U57="D"</formula>
    </cfRule>
  </conditionalFormatting>
  <conditionalFormatting sqref="AB64">
    <cfRule type="expression" dxfId="5640" priority="3">
      <formula>AND(Y64=0,Z64=0,AA64=0,AB64=0)</formula>
    </cfRule>
    <cfRule type="expression" dxfId="5639" priority="2">
      <formula>X57="A"</formula>
    </cfRule>
  </conditionalFormatting>
  <conditionalFormatting sqref="AC43">
    <cfRule type="expression" dxfId="5638" priority="430">
      <formula>OR(U37="B",U37="C")</formula>
    </cfRule>
    <cfRule type="expression" dxfId="5637" priority="428">
      <formula>U37="D"</formula>
    </cfRule>
  </conditionalFormatting>
  <conditionalFormatting sqref="AC44">
    <cfRule type="expression" dxfId="5636" priority="432">
      <formula>U37="A"</formula>
    </cfRule>
  </conditionalFormatting>
  <conditionalFormatting sqref="AC53">
    <cfRule type="expression" dxfId="5635" priority="235">
      <formula>OR(U47="B",U47="C")</formula>
    </cfRule>
    <cfRule type="expression" dxfId="5634" priority="233">
      <formula>U47="D"</formula>
    </cfRule>
  </conditionalFormatting>
  <conditionalFormatting sqref="AC54">
    <cfRule type="expression" dxfId="5633" priority="237">
      <formula>U47="A"</formula>
    </cfRule>
  </conditionalFormatting>
  <conditionalFormatting sqref="AC63">
    <cfRule type="expression" dxfId="5632" priority="38">
      <formula>U57="D"</formula>
    </cfRule>
    <cfRule type="expression" dxfId="5631" priority="40">
      <formula>OR(U57="B",U57="C")</formula>
    </cfRule>
  </conditionalFormatting>
  <conditionalFormatting sqref="AC64">
    <cfRule type="expression" dxfId="5630" priority="42">
      <formula>U57="A"</formula>
    </cfRule>
  </conditionalFormatting>
  <conditionalFormatting sqref="AK57:AK65">
    <cfRule type="cellIs" dxfId="5629" priority="725" operator="equal">
      <formula>"haru"</formula>
    </cfRule>
    <cfRule type="cellIs" dxfId="5628" priority="724" operator="equal">
      <formula>"natu"</formula>
    </cfRule>
  </conditionalFormatting>
  <conditionalFormatting sqref="AM57:AM65">
    <cfRule type="cellIs" dxfId="5627" priority="723" operator="equal">
      <formula>"aki"</formula>
    </cfRule>
    <cfRule type="cellIs" dxfId="5626" priority="722" operator="equal">
      <formula>"huyu"</formula>
    </cfRule>
  </conditionalFormatting>
  <conditionalFormatting sqref="BB1:BB9">
    <cfRule type="expression" dxfId="5625" priority="1676">
      <formula>AND(BO1=0,BP1=0,BQ1=0)</formula>
    </cfRule>
  </conditionalFormatting>
  <conditionalFormatting sqref="BF1:BF9">
    <cfRule type="expression" dxfId="5624" priority="72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A05A-441E-4F99-9E48-F15EC1FDB879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t="shared" ref="AJ1:AJ9" ca="1" si="1">AT1*AP1</f>
        <v>6.74</v>
      </c>
      <c r="AK1" s="6" t="str">
        <f t="shared" ref="AK1:AM9" si="2">AU1</f>
        <v>×</v>
      </c>
      <c r="AL1" s="6">
        <f t="shared" ca="1" si="2"/>
        <v>5</v>
      </c>
      <c r="AM1" s="6" t="str">
        <f t="shared" si="2"/>
        <v>＝</v>
      </c>
      <c r="AN1" s="84">
        <f t="shared" ref="AN1:AN9" ca="1" si="3">AX1*AP1</f>
        <v>33.700000000000003</v>
      </c>
      <c r="AO1" s="5"/>
      <c r="AP1" s="82">
        <f t="shared" ref="AP1:AP9" ca="1" si="4">IF(AQ1=1,1/10,1/100)</f>
        <v>0.01</v>
      </c>
      <c r="AQ1" s="83">
        <f t="shared" ref="AQ1:AQ9" ca="1" si="5">RANDBETWEEN(2,2)</f>
        <v>2</v>
      </c>
      <c r="AR1" s="4"/>
      <c r="AS1" s="5" t="s">
        <v>2</v>
      </c>
      <c r="AT1" s="6">
        <f t="shared" ref="AT1:AT9" ca="1" si="6">AZ1*100+BA1*10+BB1</f>
        <v>674</v>
      </c>
      <c r="AU1" s="6" t="s">
        <v>1</v>
      </c>
      <c r="AV1" s="6">
        <f t="shared" ref="AV1:AV9" ca="1" si="7">BD1*100+BE1*10+BF1</f>
        <v>5</v>
      </c>
      <c r="AW1" s="6" t="s">
        <v>3</v>
      </c>
      <c r="AX1" s="6">
        <f t="shared" ref="AX1:AX9" ca="1" si="8">AT1*AV1</f>
        <v>3370</v>
      </c>
      <c r="AY1" s="5"/>
      <c r="AZ1" s="6">
        <f t="shared" ref="AZ1:BA9" ca="1" si="9">BO1</f>
        <v>6</v>
      </c>
      <c r="BA1" s="7">
        <f t="shared" ca="1" si="9"/>
        <v>7</v>
      </c>
      <c r="BB1" s="8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7">
        <f t="shared" ca="1" si="11"/>
        <v>0</v>
      </c>
      <c r="BF1" s="8">
        <f t="shared" ref="BF1:BF9" ca="1" si="12">IF(AND(BS1=0,BT1=0,OR(BU1=0,BU1=1)),RANDBETWEEN(2,9),BU1)</f>
        <v>5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3</v>
      </c>
      <c r="BK1" s="6">
        <f t="shared" ref="BK1:BK9" ca="1" si="16">MOD(ROUNDDOWN($AX1/100,0),10)</f>
        <v>3</v>
      </c>
      <c r="BL1" s="6">
        <f t="shared" ref="BL1:BL9" ca="1" si="17">MOD(ROUNDDOWN($AX1/10,0),10)</f>
        <v>7</v>
      </c>
      <c r="BM1" s="6">
        <f t="shared" ref="BM1:BM9" ca="1" si="18">MOD(ROUNDDOWN($AX1/1,0),10)</f>
        <v>0</v>
      </c>
      <c r="BO1" s="6">
        <f t="shared" ref="BO1:BO9" ca="1" si="19">VLOOKUP($CS1,$CU$1:$CW$106,2,FALSE)</f>
        <v>6</v>
      </c>
      <c r="BP1" s="6">
        <f t="shared" ref="BP1:BP9" ca="1" si="20">VLOOKUP($CZ1,$DB$1:$DD$100,2,FALSE)</f>
        <v>7</v>
      </c>
      <c r="BQ1" s="6">
        <f t="shared" ref="BQ1:BQ9" ca="1" si="21">VLOOKUP($DG1,$DI$1:$DK$100,2,FALSE)</f>
        <v>4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5</v>
      </c>
      <c r="CQ1" s="9" t="s">
        <v>12</v>
      </c>
      <c r="CR1" s="10">
        <f t="shared" ref="CR1:CR18" ca="1" si="25">RAND()</f>
        <v>0.52881135656243716</v>
      </c>
      <c r="CS1" s="11">
        <f t="shared" ref="CS1:CS18" ca="1" si="26">RANK(CR1,$CR$1:$CR$106,)</f>
        <v>6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20" ca="1" si="27">RAND()</f>
        <v>0.24534037749932147</v>
      </c>
      <c r="CZ1" s="11">
        <f t="shared" ref="CZ1:CZ20" ca="1" si="28">RANK(CY1,$CY$1:$CY$100,)</f>
        <v>18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t="shared" ref="DF1:DF64" ca="1" si="29">RAND()</f>
        <v>0.60707018473939511</v>
      </c>
      <c r="DG1" s="11">
        <f t="shared" ref="DG1:DG64" ca="1" si="30">RANK(DF1,$DF$1:$DF$100,)</f>
        <v>36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E</v>
      </c>
      <c r="AH2" s="3"/>
      <c r="AI2" s="5" t="s">
        <v>4</v>
      </c>
      <c r="AJ2" s="6">
        <f t="shared" ca="1" si="1"/>
        <v>1.29</v>
      </c>
      <c r="AK2" s="6" t="str">
        <f t="shared" si="2"/>
        <v>×</v>
      </c>
      <c r="AL2" s="6">
        <f t="shared" ca="1" si="2"/>
        <v>2</v>
      </c>
      <c r="AM2" s="6" t="str">
        <f t="shared" si="2"/>
        <v>＝</v>
      </c>
      <c r="AN2" s="84">
        <f t="shared" ca="1" si="3"/>
        <v>2.58</v>
      </c>
      <c r="AO2" s="5"/>
      <c r="AP2" s="82">
        <f t="shared" ca="1" si="4"/>
        <v>0.01</v>
      </c>
      <c r="AQ2" s="83">
        <f t="shared" ca="1" si="5"/>
        <v>2</v>
      </c>
      <c r="AS2" s="5" t="s">
        <v>4</v>
      </c>
      <c r="AT2" s="6">
        <f t="shared" ca="1" si="6"/>
        <v>129</v>
      </c>
      <c r="AU2" s="6" t="s">
        <v>1</v>
      </c>
      <c r="AV2" s="6">
        <f t="shared" ca="1" si="7"/>
        <v>2</v>
      </c>
      <c r="AW2" s="6" t="s">
        <v>3</v>
      </c>
      <c r="AX2" s="6">
        <f t="shared" ca="1" si="8"/>
        <v>258</v>
      </c>
      <c r="AY2" s="5"/>
      <c r="AZ2" s="6">
        <f t="shared" ca="1" si="9"/>
        <v>1</v>
      </c>
      <c r="BA2" s="7">
        <f t="shared" ca="1" si="9"/>
        <v>2</v>
      </c>
      <c r="BB2" s="8">
        <f t="shared" ca="1" si="10"/>
        <v>9</v>
      </c>
      <c r="BC2" s="5"/>
      <c r="BD2" s="6">
        <f t="shared" ca="1" si="11"/>
        <v>0</v>
      </c>
      <c r="BE2" s="7">
        <f t="shared" ca="1" si="11"/>
        <v>0</v>
      </c>
      <c r="BF2" s="8">
        <f t="shared" ca="1" si="12"/>
        <v>2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2</v>
      </c>
      <c r="BL2" s="6">
        <f t="shared" ca="1" si="17"/>
        <v>5</v>
      </c>
      <c r="BM2" s="6">
        <f t="shared" ca="1" si="18"/>
        <v>8</v>
      </c>
      <c r="BO2" s="6">
        <f t="shared" ca="1" si="19"/>
        <v>1</v>
      </c>
      <c r="BP2" s="6">
        <f t="shared" ca="1" si="20"/>
        <v>2</v>
      </c>
      <c r="BQ2" s="6">
        <f t="shared" ca="1" si="21"/>
        <v>9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0</v>
      </c>
      <c r="CR2" s="10">
        <f t="shared" ca="1" si="25"/>
        <v>0.15317778944652471</v>
      </c>
      <c r="CS2" s="11">
        <f t="shared" ca="1" si="26"/>
        <v>10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7"/>
        <v>0.84389552036797677</v>
      </c>
      <c r="CZ2" s="11">
        <f t="shared" ca="1" si="28"/>
        <v>3</v>
      </c>
      <c r="DA2" s="5"/>
      <c r="DB2" s="5">
        <v>2</v>
      </c>
      <c r="DC2" s="1">
        <v>1</v>
      </c>
      <c r="DD2" s="1">
        <v>0</v>
      </c>
      <c r="DF2" s="10">
        <f t="shared" ca="1" si="29"/>
        <v>9.7317149372780354E-2</v>
      </c>
      <c r="DG2" s="11">
        <f t="shared" ca="1" si="30"/>
        <v>81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"/>
        <v>9.83</v>
      </c>
      <c r="AK3" s="6" t="str">
        <f t="shared" si="2"/>
        <v>×</v>
      </c>
      <c r="AL3" s="6">
        <f t="shared" ca="1" si="2"/>
        <v>4</v>
      </c>
      <c r="AM3" s="6" t="str">
        <f t="shared" si="2"/>
        <v>＝</v>
      </c>
      <c r="AN3" s="84">
        <f t="shared" ca="1" si="3"/>
        <v>39.32</v>
      </c>
      <c r="AO3" s="5"/>
      <c r="AP3" s="82">
        <f t="shared" ca="1" si="4"/>
        <v>0.01</v>
      </c>
      <c r="AQ3" s="83">
        <f t="shared" ca="1" si="5"/>
        <v>2</v>
      </c>
      <c r="AS3" s="5" t="s">
        <v>5</v>
      </c>
      <c r="AT3" s="6">
        <f t="shared" ca="1" si="6"/>
        <v>983</v>
      </c>
      <c r="AU3" s="6" t="s">
        <v>1</v>
      </c>
      <c r="AV3" s="6">
        <f t="shared" ca="1" si="7"/>
        <v>4</v>
      </c>
      <c r="AW3" s="6" t="s">
        <v>3</v>
      </c>
      <c r="AX3" s="6">
        <f t="shared" ca="1" si="8"/>
        <v>3932</v>
      </c>
      <c r="AY3" s="5"/>
      <c r="AZ3" s="6">
        <f t="shared" ca="1" si="9"/>
        <v>9</v>
      </c>
      <c r="BA3" s="7">
        <f t="shared" ca="1" si="9"/>
        <v>8</v>
      </c>
      <c r="BB3" s="8">
        <f t="shared" ca="1" si="10"/>
        <v>3</v>
      </c>
      <c r="BC3" s="5"/>
      <c r="BD3" s="6">
        <f t="shared" ca="1" si="11"/>
        <v>0</v>
      </c>
      <c r="BE3" s="7">
        <f t="shared" ca="1" si="11"/>
        <v>0</v>
      </c>
      <c r="BF3" s="8">
        <f t="shared" ca="1" si="12"/>
        <v>4</v>
      </c>
      <c r="BH3" s="6">
        <f t="shared" ca="1" si="13"/>
        <v>0</v>
      </c>
      <c r="BI3" s="6">
        <f t="shared" ca="1" si="14"/>
        <v>0</v>
      </c>
      <c r="BJ3" s="6">
        <f t="shared" ca="1" si="15"/>
        <v>3</v>
      </c>
      <c r="BK3" s="6">
        <f t="shared" ca="1" si="16"/>
        <v>9</v>
      </c>
      <c r="BL3" s="6">
        <f t="shared" ca="1" si="17"/>
        <v>3</v>
      </c>
      <c r="BM3" s="6">
        <f t="shared" ca="1" si="18"/>
        <v>2</v>
      </c>
      <c r="BO3" s="6">
        <f t="shared" ca="1" si="19"/>
        <v>9</v>
      </c>
      <c r="BP3" s="6">
        <f t="shared" ca="1" si="20"/>
        <v>8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4</v>
      </c>
      <c r="CR3" s="10">
        <f t="shared" ca="1" si="25"/>
        <v>3.9433885154652737E-3</v>
      </c>
      <c r="CS3" s="11">
        <f t="shared" ca="1" si="26"/>
        <v>18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7"/>
        <v>7.2031065939759942E-2</v>
      </c>
      <c r="CZ3" s="11">
        <f t="shared" ca="1" si="28"/>
        <v>19</v>
      </c>
      <c r="DA3" s="5"/>
      <c r="DB3" s="5">
        <v>3</v>
      </c>
      <c r="DC3" s="1">
        <v>2</v>
      </c>
      <c r="DD3" s="1">
        <v>0</v>
      </c>
      <c r="DF3" s="10">
        <f t="shared" ca="1" si="29"/>
        <v>0.76350841202400244</v>
      </c>
      <c r="DG3" s="11">
        <f t="shared" ca="1" si="30"/>
        <v>25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"/>
        <v>8.19</v>
      </c>
      <c r="AK4" s="6" t="str">
        <f t="shared" si="2"/>
        <v>×</v>
      </c>
      <c r="AL4" s="6">
        <f t="shared" ca="1" si="2"/>
        <v>3</v>
      </c>
      <c r="AM4" s="6" t="str">
        <f t="shared" si="2"/>
        <v>＝</v>
      </c>
      <c r="AN4" s="84">
        <f t="shared" ca="1" si="3"/>
        <v>24.57</v>
      </c>
      <c r="AO4" s="5"/>
      <c r="AP4" s="82">
        <f t="shared" ca="1" si="4"/>
        <v>0.01</v>
      </c>
      <c r="AQ4" s="83">
        <f t="shared" ca="1" si="5"/>
        <v>2</v>
      </c>
      <c r="AS4" s="5" t="s">
        <v>6</v>
      </c>
      <c r="AT4" s="6">
        <f t="shared" ca="1" si="6"/>
        <v>819</v>
      </c>
      <c r="AU4" s="6" t="s">
        <v>1</v>
      </c>
      <c r="AV4" s="6">
        <f t="shared" ca="1" si="7"/>
        <v>3</v>
      </c>
      <c r="AW4" s="6" t="s">
        <v>3</v>
      </c>
      <c r="AX4" s="6">
        <f t="shared" ca="1" si="8"/>
        <v>2457</v>
      </c>
      <c r="AY4" s="5"/>
      <c r="AZ4" s="6">
        <f t="shared" ca="1" si="9"/>
        <v>8</v>
      </c>
      <c r="BA4" s="7">
        <f t="shared" ca="1" si="9"/>
        <v>1</v>
      </c>
      <c r="BB4" s="8">
        <f t="shared" ca="1" si="10"/>
        <v>9</v>
      </c>
      <c r="BC4" s="5"/>
      <c r="BD4" s="6">
        <f t="shared" ca="1" si="11"/>
        <v>0</v>
      </c>
      <c r="BE4" s="7">
        <f t="shared" ca="1" si="11"/>
        <v>0</v>
      </c>
      <c r="BF4" s="8">
        <f t="shared" ca="1" si="12"/>
        <v>3</v>
      </c>
      <c r="BH4" s="6">
        <f t="shared" ca="1" si="13"/>
        <v>0</v>
      </c>
      <c r="BI4" s="6">
        <f t="shared" ca="1" si="14"/>
        <v>0</v>
      </c>
      <c r="BJ4" s="6">
        <f t="shared" ca="1" si="15"/>
        <v>2</v>
      </c>
      <c r="BK4" s="6">
        <f t="shared" ca="1" si="16"/>
        <v>4</v>
      </c>
      <c r="BL4" s="6">
        <f t="shared" ca="1" si="17"/>
        <v>5</v>
      </c>
      <c r="BM4" s="6">
        <f t="shared" ca="1" si="18"/>
        <v>7</v>
      </c>
      <c r="BO4" s="6">
        <f t="shared" ca="1" si="19"/>
        <v>8</v>
      </c>
      <c r="BP4" s="6">
        <f t="shared" ca="1" si="20"/>
        <v>1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3</v>
      </c>
      <c r="CR4" s="10">
        <f t="shared" ca="1" si="25"/>
        <v>2.4040998358421106E-2</v>
      </c>
      <c r="CS4" s="11">
        <f t="shared" ca="1" si="26"/>
        <v>17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7"/>
        <v>0.44017172157301288</v>
      </c>
      <c r="CZ4" s="11">
        <f t="shared" ca="1" si="28"/>
        <v>12</v>
      </c>
      <c r="DA4" s="5"/>
      <c r="DB4" s="5">
        <v>4</v>
      </c>
      <c r="DC4" s="1">
        <v>3</v>
      </c>
      <c r="DD4" s="1">
        <v>0</v>
      </c>
      <c r="DF4" s="10">
        <f t="shared" ca="1" si="29"/>
        <v>5.8921784816504896E-2</v>
      </c>
      <c r="DG4" s="11">
        <f t="shared" ca="1" si="30"/>
        <v>84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6.74×5＝</v>
      </c>
      <c r="C5" s="126"/>
      <c r="D5" s="126"/>
      <c r="E5" s="126"/>
      <c r="F5" s="126"/>
      <c r="G5" s="123">
        <f ca="1">AN1</f>
        <v>33.700000000000003</v>
      </c>
      <c r="H5" s="123"/>
      <c r="I5" s="124"/>
      <c r="J5" s="22"/>
      <c r="K5" s="21"/>
      <c r="L5" s="125" t="str">
        <f ca="1">AJ2&amp;AK2&amp;AL2&amp;AM2</f>
        <v>1.29×2＝</v>
      </c>
      <c r="M5" s="126"/>
      <c r="N5" s="126"/>
      <c r="O5" s="126"/>
      <c r="P5" s="126"/>
      <c r="Q5" s="123">
        <f ca="1">AN2</f>
        <v>2.58</v>
      </c>
      <c r="R5" s="123"/>
      <c r="S5" s="124"/>
      <c r="T5" s="22"/>
      <c r="U5" s="21"/>
      <c r="V5" s="125" t="str">
        <f ca="1">AJ3&amp;AK3&amp;AL3&amp;AM3</f>
        <v>9.83×4＝</v>
      </c>
      <c r="W5" s="126"/>
      <c r="X5" s="126"/>
      <c r="Y5" s="126"/>
      <c r="Z5" s="126"/>
      <c r="AA5" s="123">
        <f ca="1">AN3</f>
        <v>39.32</v>
      </c>
      <c r="AB5" s="123"/>
      <c r="AC5" s="124"/>
      <c r="AD5" s="23"/>
      <c r="AG5" s="3" t="str">
        <f t="shared" ca="1" si="0"/>
        <v>E</v>
      </c>
      <c r="AH5" s="3"/>
      <c r="AI5" s="5" t="s">
        <v>7</v>
      </c>
      <c r="AJ5" s="6">
        <f t="shared" ca="1" si="1"/>
        <v>8.2200000000000006</v>
      </c>
      <c r="AK5" s="6" t="str">
        <f t="shared" si="2"/>
        <v>×</v>
      </c>
      <c r="AL5" s="6">
        <f t="shared" ca="1" si="2"/>
        <v>2</v>
      </c>
      <c r="AM5" s="6" t="str">
        <f t="shared" si="2"/>
        <v>＝</v>
      </c>
      <c r="AN5" s="84">
        <f t="shared" ca="1" si="3"/>
        <v>16.440000000000001</v>
      </c>
      <c r="AO5" s="5"/>
      <c r="AP5" s="82">
        <f t="shared" ca="1" si="4"/>
        <v>0.01</v>
      </c>
      <c r="AQ5" s="83">
        <f t="shared" ca="1" si="5"/>
        <v>2</v>
      </c>
      <c r="AS5" s="5" t="s">
        <v>7</v>
      </c>
      <c r="AT5" s="6">
        <f t="shared" ca="1" si="6"/>
        <v>822</v>
      </c>
      <c r="AU5" s="6" t="s">
        <v>1</v>
      </c>
      <c r="AV5" s="6">
        <f t="shared" ca="1" si="7"/>
        <v>2</v>
      </c>
      <c r="AW5" s="6" t="s">
        <v>3</v>
      </c>
      <c r="AX5" s="6">
        <f t="shared" ca="1" si="8"/>
        <v>1644</v>
      </c>
      <c r="AY5" s="5"/>
      <c r="AZ5" s="6">
        <f t="shared" ca="1" si="9"/>
        <v>8</v>
      </c>
      <c r="BA5" s="7">
        <f t="shared" ca="1" si="9"/>
        <v>2</v>
      </c>
      <c r="BB5" s="8">
        <f t="shared" ca="1" si="10"/>
        <v>2</v>
      </c>
      <c r="BC5" s="5"/>
      <c r="BD5" s="6">
        <f t="shared" ca="1" si="11"/>
        <v>0</v>
      </c>
      <c r="BE5" s="7">
        <f t="shared" ca="1" si="11"/>
        <v>0</v>
      </c>
      <c r="BF5" s="8">
        <f t="shared" ca="1" si="12"/>
        <v>2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6</v>
      </c>
      <c r="BL5" s="6">
        <f t="shared" ca="1" si="17"/>
        <v>4</v>
      </c>
      <c r="BM5" s="6">
        <f t="shared" ca="1" si="18"/>
        <v>4</v>
      </c>
      <c r="BO5" s="6">
        <f t="shared" ca="1" si="19"/>
        <v>8</v>
      </c>
      <c r="BP5" s="6">
        <f t="shared" ca="1" si="20"/>
        <v>2</v>
      </c>
      <c r="BQ5" s="6">
        <f t="shared" ca="1" si="21"/>
        <v>2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2</v>
      </c>
      <c r="CR5" s="10">
        <f t="shared" ca="1" si="25"/>
        <v>0.28005845381735606</v>
      </c>
      <c r="CS5" s="11">
        <f t="shared" ca="1" si="26"/>
        <v>8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7"/>
        <v>0.38518913787678499</v>
      </c>
      <c r="CZ5" s="11">
        <f t="shared" ca="1" si="28"/>
        <v>13</v>
      </c>
      <c r="DA5" s="5"/>
      <c r="DB5" s="5">
        <v>5</v>
      </c>
      <c r="DC5" s="1">
        <v>4</v>
      </c>
      <c r="DD5" s="1">
        <v>0</v>
      </c>
      <c r="DF5" s="10">
        <f t="shared" ca="1" si="29"/>
        <v>0.86633430820823898</v>
      </c>
      <c r="DG5" s="11">
        <f t="shared" ca="1" si="30"/>
        <v>13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"/>
        <v>5.69</v>
      </c>
      <c r="AK6" s="6" t="str">
        <f t="shared" si="2"/>
        <v>×</v>
      </c>
      <c r="AL6" s="6">
        <f t="shared" ca="1" si="2"/>
        <v>6</v>
      </c>
      <c r="AM6" s="6" t="str">
        <f t="shared" si="2"/>
        <v>＝</v>
      </c>
      <c r="AN6" s="84">
        <f t="shared" ca="1" si="3"/>
        <v>34.14</v>
      </c>
      <c r="AO6" s="5"/>
      <c r="AP6" s="82">
        <f t="shared" ca="1" si="4"/>
        <v>0.01</v>
      </c>
      <c r="AQ6" s="83">
        <f t="shared" ca="1" si="5"/>
        <v>2</v>
      </c>
      <c r="AS6" s="5" t="s">
        <v>8</v>
      </c>
      <c r="AT6" s="6">
        <f t="shared" ca="1" si="6"/>
        <v>569</v>
      </c>
      <c r="AU6" s="6" t="s">
        <v>1</v>
      </c>
      <c r="AV6" s="6">
        <f t="shared" ca="1" si="7"/>
        <v>6</v>
      </c>
      <c r="AW6" s="6" t="s">
        <v>3</v>
      </c>
      <c r="AX6" s="6">
        <f t="shared" ca="1" si="8"/>
        <v>3414</v>
      </c>
      <c r="AY6" s="5"/>
      <c r="AZ6" s="6">
        <f t="shared" ca="1" si="9"/>
        <v>5</v>
      </c>
      <c r="BA6" s="7">
        <f t="shared" ca="1" si="9"/>
        <v>6</v>
      </c>
      <c r="BB6" s="8">
        <f t="shared" ca="1" si="10"/>
        <v>9</v>
      </c>
      <c r="BC6" s="5"/>
      <c r="BD6" s="6">
        <f t="shared" ca="1" si="11"/>
        <v>0</v>
      </c>
      <c r="BE6" s="7">
        <f t="shared" ca="1" si="11"/>
        <v>0</v>
      </c>
      <c r="BF6" s="8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3</v>
      </c>
      <c r="BK6" s="6">
        <f t="shared" ca="1" si="16"/>
        <v>4</v>
      </c>
      <c r="BL6" s="6">
        <f t="shared" ca="1" si="17"/>
        <v>1</v>
      </c>
      <c r="BM6" s="6">
        <f t="shared" ca="1" si="18"/>
        <v>4</v>
      </c>
      <c r="BO6" s="6">
        <f t="shared" ca="1" si="19"/>
        <v>5</v>
      </c>
      <c r="BP6" s="6">
        <f t="shared" ca="1" si="20"/>
        <v>6</v>
      </c>
      <c r="BQ6" s="6">
        <f t="shared" ca="1" si="21"/>
        <v>9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6</v>
      </c>
      <c r="CR6" s="10">
        <f t="shared" ca="1" si="25"/>
        <v>0.57119009082987826</v>
      </c>
      <c r="CS6" s="11">
        <f t="shared" ca="1" si="26"/>
        <v>5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7"/>
        <v>0.63264021725624464</v>
      </c>
      <c r="CZ6" s="11">
        <f t="shared" ca="1" si="28"/>
        <v>7</v>
      </c>
      <c r="DA6" s="5"/>
      <c r="DB6" s="5">
        <v>6</v>
      </c>
      <c r="DC6" s="1">
        <v>5</v>
      </c>
      <c r="DD6" s="1">
        <v>0</v>
      </c>
      <c r="DF6" s="10">
        <f t="shared" ca="1" si="29"/>
        <v>3.2333105817688668E-2</v>
      </c>
      <c r="DG6" s="11">
        <f t="shared" ca="1" si="30"/>
        <v>87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6</v>
      </c>
      <c r="F7" s="30" t="str">
        <f ca="1">IF(AQ1=2,".",)</f>
        <v>.</v>
      </c>
      <c r="G7" s="31">
        <f ca="1">$BA1</f>
        <v>7</v>
      </c>
      <c r="H7" s="30">
        <f ca="1">IF(AQ1=1,".",)</f>
        <v>0</v>
      </c>
      <c r="I7" s="32">
        <f ca="1">$BB1</f>
        <v>4</v>
      </c>
      <c r="J7" s="23"/>
      <c r="K7" s="26"/>
      <c r="L7" s="27"/>
      <c r="M7" s="27"/>
      <c r="N7" s="28"/>
      <c r="O7" s="29">
        <f ca="1">$AZ2</f>
        <v>1</v>
      </c>
      <c r="P7" s="30" t="str">
        <f ca="1">IF(AQ2=2,".",)</f>
        <v>.</v>
      </c>
      <c r="Q7" s="31">
        <f ca="1">$BA2</f>
        <v>2</v>
      </c>
      <c r="R7" s="30">
        <f ca="1">IF(AQ2=1,".",)</f>
        <v>0</v>
      </c>
      <c r="S7" s="32">
        <f ca="1">$BB2</f>
        <v>9</v>
      </c>
      <c r="T7" s="23"/>
      <c r="U7" s="26"/>
      <c r="V7" s="27"/>
      <c r="W7" s="27"/>
      <c r="X7" s="28"/>
      <c r="Y7" s="29">
        <f ca="1">$AZ3</f>
        <v>9</v>
      </c>
      <c r="Z7" s="30" t="str">
        <f ca="1">IF(AQ3=2,".",)</f>
        <v>.</v>
      </c>
      <c r="AA7" s="31">
        <f ca="1">$BA3</f>
        <v>8</v>
      </c>
      <c r="AB7" s="30">
        <f ca="1">IF(AQ3=1,".",)</f>
        <v>0</v>
      </c>
      <c r="AC7" s="32">
        <f ca="1">$BB3</f>
        <v>3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"/>
        <v>9.07</v>
      </c>
      <c r="AK7" s="6" t="str">
        <f t="shared" si="2"/>
        <v>×</v>
      </c>
      <c r="AL7" s="6">
        <f t="shared" ca="1" si="2"/>
        <v>9</v>
      </c>
      <c r="AM7" s="6" t="str">
        <f t="shared" si="2"/>
        <v>＝</v>
      </c>
      <c r="AN7" s="84">
        <f t="shared" ca="1" si="3"/>
        <v>81.63</v>
      </c>
      <c r="AO7" s="5"/>
      <c r="AP7" s="82">
        <f t="shared" ca="1" si="4"/>
        <v>0.01</v>
      </c>
      <c r="AQ7" s="83">
        <f t="shared" ca="1" si="5"/>
        <v>2</v>
      </c>
      <c r="AS7" s="5" t="s">
        <v>9</v>
      </c>
      <c r="AT7" s="6">
        <f t="shared" ca="1" si="6"/>
        <v>907</v>
      </c>
      <c r="AU7" s="6" t="s">
        <v>1</v>
      </c>
      <c r="AV7" s="6">
        <f t="shared" ca="1" si="7"/>
        <v>9</v>
      </c>
      <c r="AW7" s="6" t="s">
        <v>3</v>
      </c>
      <c r="AX7" s="6">
        <f t="shared" ca="1" si="8"/>
        <v>8163</v>
      </c>
      <c r="AY7" s="5"/>
      <c r="AZ7" s="6">
        <f t="shared" ca="1" si="9"/>
        <v>9</v>
      </c>
      <c r="BA7" s="7">
        <f t="shared" ca="1" si="9"/>
        <v>0</v>
      </c>
      <c r="BB7" s="8">
        <f t="shared" ca="1" si="10"/>
        <v>7</v>
      </c>
      <c r="BC7" s="5"/>
      <c r="BD7" s="6">
        <f t="shared" ca="1" si="11"/>
        <v>0</v>
      </c>
      <c r="BE7" s="7">
        <f t="shared" ca="1" si="11"/>
        <v>0</v>
      </c>
      <c r="BF7" s="8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8</v>
      </c>
      <c r="BK7" s="6">
        <f t="shared" ca="1" si="16"/>
        <v>1</v>
      </c>
      <c r="BL7" s="6">
        <f t="shared" ca="1" si="17"/>
        <v>6</v>
      </c>
      <c r="BM7" s="6">
        <f t="shared" ca="1" si="18"/>
        <v>3</v>
      </c>
      <c r="BO7" s="6">
        <f t="shared" ca="1" si="19"/>
        <v>9</v>
      </c>
      <c r="BP7" s="6">
        <f t="shared" ca="1" si="20"/>
        <v>0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9</v>
      </c>
      <c r="CR7" s="10">
        <f t="shared" ca="1" si="25"/>
        <v>0.17484598458146361</v>
      </c>
      <c r="CS7" s="11">
        <f t="shared" ca="1" si="26"/>
        <v>9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7"/>
        <v>0.51653708882788196</v>
      </c>
      <c r="CZ7" s="11">
        <f t="shared" ca="1" si="28"/>
        <v>11</v>
      </c>
      <c r="DA7" s="5"/>
      <c r="DB7" s="5">
        <v>7</v>
      </c>
      <c r="DC7" s="1">
        <v>6</v>
      </c>
      <c r="DD7" s="1">
        <v>0</v>
      </c>
      <c r="DF7" s="10">
        <f t="shared" ca="1" si="29"/>
        <v>0.21004235398209703</v>
      </c>
      <c r="DG7" s="11">
        <f t="shared" ca="1" si="30"/>
        <v>70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0</v>
      </c>
      <c r="H8" s="36"/>
      <c r="I8" s="115">
        <f ca="1">$BF1</f>
        <v>5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0</v>
      </c>
      <c r="R8" s="36"/>
      <c r="S8" s="115">
        <f ca="1">$BF2</f>
        <v>2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0</v>
      </c>
      <c r="AB8" s="36"/>
      <c r="AC8" s="115">
        <f ca="1">$BF3</f>
        <v>4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"/>
        <v>4.33</v>
      </c>
      <c r="AK8" s="6" t="str">
        <f t="shared" si="2"/>
        <v>×</v>
      </c>
      <c r="AL8" s="6">
        <f t="shared" ca="1" si="2"/>
        <v>8</v>
      </c>
      <c r="AM8" s="6" t="str">
        <f t="shared" si="2"/>
        <v>＝</v>
      </c>
      <c r="AN8" s="84">
        <f t="shared" ca="1" si="3"/>
        <v>34.64</v>
      </c>
      <c r="AO8" s="5"/>
      <c r="AP8" s="82">
        <f t="shared" ca="1" si="4"/>
        <v>0.01</v>
      </c>
      <c r="AQ8" s="83">
        <f t="shared" ca="1" si="5"/>
        <v>2</v>
      </c>
      <c r="AS8" s="5" t="s">
        <v>10</v>
      </c>
      <c r="AT8" s="6">
        <f t="shared" ca="1" si="6"/>
        <v>433</v>
      </c>
      <c r="AU8" s="6" t="s">
        <v>1</v>
      </c>
      <c r="AV8" s="6">
        <f t="shared" ca="1" si="7"/>
        <v>8</v>
      </c>
      <c r="AW8" s="6" t="s">
        <v>3</v>
      </c>
      <c r="AX8" s="6">
        <f t="shared" ca="1" si="8"/>
        <v>3464</v>
      </c>
      <c r="AY8" s="5"/>
      <c r="AZ8" s="6">
        <f t="shared" ca="1" si="9"/>
        <v>4</v>
      </c>
      <c r="BA8" s="7">
        <f t="shared" ca="1" si="9"/>
        <v>3</v>
      </c>
      <c r="BB8" s="8">
        <f t="shared" ca="1" si="10"/>
        <v>3</v>
      </c>
      <c r="BC8" s="5"/>
      <c r="BD8" s="6">
        <f t="shared" ca="1" si="11"/>
        <v>0</v>
      </c>
      <c r="BE8" s="7">
        <f t="shared" ca="1" si="11"/>
        <v>0</v>
      </c>
      <c r="BF8" s="8">
        <f t="shared" ca="1" si="12"/>
        <v>8</v>
      </c>
      <c r="BH8" s="6">
        <f t="shared" ca="1" si="13"/>
        <v>0</v>
      </c>
      <c r="BI8" s="6">
        <f t="shared" ca="1" si="14"/>
        <v>0</v>
      </c>
      <c r="BJ8" s="6">
        <f t="shared" ca="1" si="15"/>
        <v>3</v>
      </c>
      <c r="BK8" s="6">
        <f t="shared" ca="1" si="16"/>
        <v>4</v>
      </c>
      <c r="BL8" s="6">
        <f t="shared" ca="1" si="17"/>
        <v>6</v>
      </c>
      <c r="BM8" s="6">
        <f t="shared" ca="1" si="18"/>
        <v>4</v>
      </c>
      <c r="BO8" s="6">
        <f t="shared" ca="1" si="19"/>
        <v>4</v>
      </c>
      <c r="BP8" s="6">
        <f t="shared" ca="1" si="20"/>
        <v>3</v>
      </c>
      <c r="BQ8" s="6">
        <f t="shared" ca="1" si="21"/>
        <v>3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8</v>
      </c>
      <c r="CR8" s="10">
        <f t="shared" ca="1" si="25"/>
        <v>9.4892066171891942E-2</v>
      </c>
      <c r="CS8" s="11">
        <f t="shared" ca="1" si="26"/>
        <v>13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7"/>
        <v>0.37873805905406122</v>
      </c>
      <c r="CZ8" s="11">
        <f t="shared" ca="1" si="28"/>
        <v>14</v>
      </c>
      <c r="DA8" s="5"/>
      <c r="DB8" s="5">
        <v>8</v>
      </c>
      <c r="DC8" s="1">
        <v>7</v>
      </c>
      <c r="DD8" s="1">
        <v>0</v>
      </c>
      <c r="DF8" s="10">
        <f t="shared" ca="1" si="29"/>
        <v>0.70311124289264837</v>
      </c>
      <c r="DG8" s="11">
        <f t="shared" ca="1" si="30"/>
        <v>29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E</v>
      </c>
      <c r="AH9" s="3"/>
      <c r="AI9" s="5" t="s">
        <v>11</v>
      </c>
      <c r="AJ9" s="6">
        <f t="shared" ca="1" si="1"/>
        <v>7.66</v>
      </c>
      <c r="AK9" s="6" t="str">
        <f t="shared" si="2"/>
        <v>×</v>
      </c>
      <c r="AL9" s="6">
        <f t="shared" ca="1" si="2"/>
        <v>3</v>
      </c>
      <c r="AM9" s="6" t="str">
        <f t="shared" si="2"/>
        <v>＝</v>
      </c>
      <c r="AN9" s="84">
        <f t="shared" ca="1" si="3"/>
        <v>22.98</v>
      </c>
      <c r="AO9" s="5"/>
      <c r="AP9" s="82">
        <f t="shared" ca="1" si="4"/>
        <v>0.01</v>
      </c>
      <c r="AQ9" s="83">
        <f t="shared" ca="1" si="5"/>
        <v>2</v>
      </c>
      <c r="AS9" s="5" t="s">
        <v>11</v>
      </c>
      <c r="AT9" s="6">
        <f t="shared" ca="1" si="6"/>
        <v>766</v>
      </c>
      <c r="AU9" s="6" t="s">
        <v>1</v>
      </c>
      <c r="AV9" s="6">
        <f t="shared" ca="1" si="7"/>
        <v>3</v>
      </c>
      <c r="AW9" s="6" t="s">
        <v>3</v>
      </c>
      <c r="AX9" s="6">
        <f t="shared" ca="1" si="8"/>
        <v>2298</v>
      </c>
      <c r="AY9" s="5"/>
      <c r="AZ9" s="6">
        <f t="shared" ca="1" si="9"/>
        <v>7</v>
      </c>
      <c r="BA9" s="7">
        <f t="shared" ca="1" si="9"/>
        <v>6</v>
      </c>
      <c r="BB9" s="8">
        <f t="shared" ca="1" si="10"/>
        <v>6</v>
      </c>
      <c r="BC9" s="5"/>
      <c r="BD9" s="6">
        <f t="shared" ca="1" si="11"/>
        <v>0</v>
      </c>
      <c r="BE9" s="7">
        <f t="shared" ca="1" si="11"/>
        <v>0</v>
      </c>
      <c r="BF9" s="8">
        <f t="shared" ca="1" si="12"/>
        <v>3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2</v>
      </c>
      <c r="BL9" s="6">
        <f t="shared" ca="1" si="17"/>
        <v>9</v>
      </c>
      <c r="BM9" s="6">
        <f t="shared" ca="1" si="18"/>
        <v>8</v>
      </c>
      <c r="BO9" s="6">
        <f t="shared" ca="1" si="19"/>
        <v>7</v>
      </c>
      <c r="BP9" s="6">
        <f t="shared" ca="1" si="20"/>
        <v>6</v>
      </c>
      <c r="BQ9" s="6">
        <f t="shared" ca="1" si="21"/>
        <v>6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3</v>
      </c>
      <c r="CR9" s="10">
        <f t="shared" ca="1" si="25"/>
        <v>7.7639834190403545E-2</v>
      </c>
      <c r="CS9" s="11">
        <f t="shared" ca="1" si="26"/>
        <v>16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7"/>
        <v>0.27612667819160797</v>
      </c>
      <c r="CZ9" s="11">
        <f t="shared" ca="1" si="28"/>
        <v>17</v>
      </c>
      <c r="DA9" s="5"/>
      <c r="DB9" s="5">
        <v>9</v>
      </c>
      <c r="DC9" s="1">
        <v>8</v>
      </c>
      <c r="DD9" s="1">
        <v>0</v>
      </c>
      <c r="DF9" s="10">
        <f t="shared" ca="1" si="29"/>
        <v>0.36941416917127079</v>
      </c>
      <c r="DG9" s="11">
        <f t="shared" ca="1" si="30"/>
        <v>54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5"/>
        <v>9.9136965637418473E-2</v>
      </c>
      <c r="CS10" s="11">
        <f t="shared" ca="1" si="26"/>
        <v>12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27"/>
        <v>0.74623105434169668</v>
      </c>
      <c r="CZ10" s="11">
        <f t="shared" ca="1" si="28"/>
        <v>5</v>
      </c>
      <c r="DA10" s="5"/>
      <c r="DB10" s="5">
        <v>10</v>
      </c>
      <c r="DC10" s="1">
        <v>9</v>
      </c>
      <c r="DD10" s="1">
        <v>0</v>
      </c>
      <c r="DF10" s="10">
        <f t="shared" ca="1" si="29"/>
        <v>0.97894828137179124</v>
      </c>
      <c r="DG10" s="11">
        <f t="shared" ca="1" si="30"/>
        <v>3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0</v>
      </c>
      <c r="CR11" s="10">
        <f t="shared" ca="1" si="25"/>
        <v>0.14325368664021954</v>
      </c>
      <c r="CS11" s="11">
        <f t="shared" ca="1" si="26"/>
        <v>11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27"/>
        <v>0.76322512981007429</v>
      </c>
      <c r="CZ11" s="11">
        <f t="shared" ca="1" si="28"/>
        <v>4</v>
      </c>
      <c r="DA11" s="5"/>
      <c r="DB11" s="5">
        <v>11</v>
      </c>
      <c r="DC11" s="1">
        <v>0</v>
      </c>
      <c r="DD11" s="1">
        <v>0</v>
      </c>
      <c r="DF11" s="10">
        <f t="shared" ca="1" si="29"/>
        <v>0.15673096673983344</v>
      </c>
      <c r="DG11" s="11">
        <f t="shared" ca="1" si="30"/>
        <v>74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>
        <f t="shared" ca="1" si="25"/>
        <v>0.85196119314696606</v>
      </c>
      <c r="CS12" s="11">
        <f t="shared" ca="1" si="26"/>
        <v>2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27"/>
        <v>0.63152616522183214</v>
      </c>
      <c r="CZ12" s="11">
        <f t="shared" ca="1" si="28"/>
        <v>8</v>
      </c>
      <c r="DA12" s="5"/>
      <c r="DB12" s="5">
        <v>12</v>
      </c>
      <c r="DC12" s="1">
        <v>1</v>
      </c>
      <c r="DD12" s="1">
        <v>0</v>
      </c>
      <c r="DF12" s="10">
        <f t="shared" ca="1" si="29"/>
        <v>0.9438683947024622</v>
      </c>
      <c r="DG12" s="11">
        <f t="shared" ca="1" si="30"/>
        <v>9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>
        <f t="shared" ca="1" si="25"/>
        <v>0.49027153398172707</v>
      </c>
      <c r="CS13" s="11">
        <f t="shared" ca="1" si="26"/>
        <v>7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27"/>
        <v>0.33465078832360085</v>
      </c>
      <c r="CZ13" s="11">
        <f t="shared" ca="1" si="28"/>
        <v>16</v>
      </c>
      <c r="DA13" s="5"/>
      <c r="DB13" s="5">
        <v>13</v>
      </c>
      <c r="DC13" s="1">
        <v>2</v>
      </c>
      <c r="DD13" s="1">
        <v>0</v>
      </c>
      <c r="DF13" s="10">
        <f t="shared" ca="1" si="29"/>
        <v>0.99541561548794</v>
      </c>
      <c r="DG13" s="11">
        <f t="shared" ca="1" si="30"/>
        <v>1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5"/>
        <v>9.321246429340535E-2</v>
      </c>
      <c r="CS14" s="11">
        <f t="shared" ca="1" si="26"/>
        <v>14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27"/>
        <v>0.72582493491098266</v>
      </c>
      <c r="CZ14" s="11">
        <f t="shared" ca="1" si="28"/>
        <v>6</v>
      </c>
      <c r="DA14" s="5"/>
      <c r="DB14" s="5">
        <v>14</v>
      </c>
      <c r="DC14" s="1">
        <v>3</v>
      </c>
      <c r="DD14" s="1">
        <v>0</v>
      </c>
      <c r="DF14" s="10">
        <f t="shared" ca="1" si="29"/>
        <v>0.57438381999845134</v>
      </c>
      <c r="DG14" s="11">
        <f t="shared" ca="1" si="30"/>
        <v>39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8.19×3＝</v>
      </c>
      <c r="C15" s="126"/>
      <c r="D15" s="126"/>
      <c r="E15" s="126"/>
      <c r="F15" s="126"/>
      <c r="G15" s="123">
        <f ca="1">AN4</f>
        <v>24.57</v>
      </c>
      <c r="H15" s="123"/>
      <c r="I15" s="124"/>
      <c r="J15" s="22"/>
      <c r="K15" s="21"/>
      <c r="L15" s="125" t="str">
        <f ca="1">AJ5&amp;AK5&amp;AL5&amp;AM5</f>
        <v>8.22×2＝</v>
      </c>
      <c r="M15" s="126"/>
      <c r="N15" s="126"/>
      <c r="O15" s="126"/>
      <c r="P15" s="126"/>
      <c r="Q15" s="123">
        <f ca="1">AN5</f>
        <v>16.440000000000001</v>
      </c>
      <c r="R15" s="123"/>
      <c r="S15" s="124"/>
      <c r="T15" s="22"/>
      <c r="U15" s="21"/>
      <c r="V15" s="125" t="str">
        <f ca="1">AJ6&amp;AK6&amp;AL6&amp;AM6</f>
        <v>5.69×6＝</v>
      </c>
      <c r="W15" s="126"/>
      <c r="X15" s="126"/>
      <c r="Y15" s="126"/>
      <c r="Z15" s="126"/>
      <c r="AA15" s="123">
        <f ca="1">AN6</f>
        <v>34.14</v>
      </c>
      <c r="AB15" s="123"/>
      <c r="AC15" s="124"/>
      <c r="AD15" s="23"/>
      <c r="AN15" s="86"/>
      <c r="AZ15" s="5"/>
      <c r="BA15" s="5"/>
      <c r="BB15" s="5"/>
      <c r="BC15" s="5"/>
      <c r="CR15" s="10">
        <f t="shared" ca="1" si="25"/>
        <v>0.68133167166240283</v>
      </c>
      <c r="CS15" s="11">
        <f t="shared" ca="1" si="26"/>
        <v>4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27"/>
        <v>0.57712143145818395</v>
      </c>
      <c r="CZ15" s="11">
        <f t="shared" ca="1" si="28"/>
        <v>9</v>
      </c>
      <c r="DA15" s="5"/>
      <c r="DB15" s="5">
        <v>15</v>
      </c>
      <c r="DC15" s="1">
        <v>4</v>
      </c>
      <c r="DD15" s="1">
        <v>0</v>
      </c>
      <c r="DF15" s="10">
        <f t="shared" ca="1" si="29"/>
        <v>0.80364236437955083</v>
      </c>
      <c r="DG15" s="11">
        <f t="shared" ca="1" si="30"/>
        <v>22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5"/>
        <v>0.69902480166598202</v>
      </c>
      <c r="CS16" s="11">
        <f t="shared" ca="1" si="26"/>
        <v>3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27"/>
        <v>0.56029008208730824</v>
      </c>
      <c r="CZ16" s="11">
        <f t="shared" ca="1" si="28"/>
        <v>10</v>
      </c>
      <c r="DA16" s="5"/>
      <c r="DB16" s="5">
        <v>16</v>
      </c>
      <c r="DC16" s="1">
        <v>5</v>
      </c>
      <c r="DD16" s="1">
        <v>0</v>
      </c>
      <c r="DF16" s="10">
        <f t="shared" ca="1" si="29"/>
        <v>0.86392707795281509</v>
      </c>
      <c r="DG16" s="11">
        <f t="shared" ca="1" si="30"/>
        <v>15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8</v>
      </c>
      <c r="F17" s="30" t="str">
        <f ca="1">IF(AQ4=2,".",)</f>
        <v>.</v>
      </c>
      <c r="G17" s="31">
        <f ca="1">$BA4</f>
        <v>1</v>
      </c>
      <c r="H17" s="30">
        <f ca="1">IF(AQ4=1,".",)</f>
        <v>0</v>
      </c>
      <c r="I17" s="32">
        <f ca="1">$BB4</f>
        <v>9</v>
      </c>
      <c r="J17" s="23"/>
      <c r="K17" s="26"/>
      <c r="L17" s="27"/>
      <c r="M17" s="27"/>
      <c r="N17" s="28"/>
      <c r="O17" s="29">
        <f ca="1">$AZ5</f>
        <v>8</v>
      </c>
      <c r="P17" s="30" t="str">
        <f ca="1">IF(AQ5=2,".",)</f>
        <v>.</v>
      </c>
      <c r="Q17" s="31">
        <f ca="1">$BA5</f>
        <v>2</v>
      </c>
      <c r="R17" s="30">
        <f ca="1">IF(AQ5=1,".",)</f>
        <v>0</v>
      </c>
      <c r="S17" s="32">
        <f ca="1">$BB5</f>
        <v>2</v>
      </c>
      <c r="T17" s="23"/>
      <c r="U17" s="26"/>
      <c r="V17" s="27"/>
      <c r="W17" s="27"/>
      <c r="X17" s="28"/>
      <c r="Y17" s="29">
        <f ca="1">$AZ6</f>
        <v>5</v>
      </c>
      <c r="Z17" s="30" t="str">
        <f ca="1">IF(AQ6=2,".",)</f>
        <v>.</v>
      </c>
      <c r="AA17" s="31">
        <f ca="1">$BA6</f>
        <v>6</v>
      </c>
      <c r="AB17" s="30">
        <f ca="1">IF(AQ6=1,".",)</f>
        <v>0</v>
      </c>
      <c r="AC17" s="32">
        <f ca="1">$BB6</f>
        <v>9</v>
      </c>
      <c r="AD17" s="23"/>
      <c r="CR17" s="10">
        <f t="shared" ca="1" si="25"/>
        <v>0.86332400454580827</v>
      </c>
      <c r="CS17" s="11">
        <f t="shared" ca="1" si="26"/>
        <v>1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27"/>
        <v>0.88736794418383502</v>
      </c>
      <c r="CZ17" s="11">
        <f t="shared" ca="1" si="28"/>
        <v>2</v>
      </c>
      <c r="DA17" s="5"/>
      <c r="DB17" s="5">
        <v>17</v>
      </c>
      <c r="DC17" s="1">
        <v>6</v>
      </c>
      <c r="DD17" s="1">
        <v>0</v>
      </c>
      <c r="DF17" s="10">
        <f t="shared" ca="1" si="29"/>
        <v>0.17858400460177482</v>
      </c>
      <c r="DG17" s="11">
        <f t="shared" ca="1" si="30"/>
        <v>73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0</v>
      </c>
      <c r="H18" s="36"/>
      <c r="I18" s="115">
        <f ca="1">$BF4</f>
        <v>3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0</v>
      </c>
      <c r="R18" s="36"/>
      <c r="S18" s="115">
        <f ca="1">$BF5</f>
        <v>2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0</v>
      </c>
      <c r="AB18" s="36"/>
      <c r="AC18" s="115">
        <f ca="1">$BF6</f>
        <v>6</v>
      </c>
      <c r="AD18" s="23"/>
      <c r="CR18" s="10">
        <f t="shared" ca="1" si="25"/>
        <v>8.37845752934675E-2</v>
      </c>
      <c r="CS18" s="11">
        <f t="shared" ca="1" si="26"/>
        <v>15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27"/>
        <v>0.91069079602691139</v>
      </c>
      <c r="CZ18" s="11">
        <f t="shared" ca="1" si="28"/>
        <v>1</v>
      </c>
      <c r="DA18" s="5"/>
      <c r="DB18" s="5">
        <v>18</v>
      </c>
      <c r="DC18" s="1">
        <v>7</v>
      </c>
      <c r="DD18" s="1">
        <v>0</v>
      </c>
      <c r="DF18" s="10">
        <f t="shared" ca="1" si="29"/>
        <v>0.12675541456538908</v>
      </c>
      <c r="DG18" s="11">
        <f t="shared" ca="1" si="30"/>
        <v>76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>
        <f t="shared" ca="1" si="27"/>
        <v>0.35842828861800113</v>
      </c>
      <c r="CZ19" s="11">
        <f t="shared" ca="1" si="28"/>
        <v>15</v>
      </c>
      <c r="DA19" s="5"/>
      <c r="DB19" s="5">
        <v>19</v>
      </c>
      <c r="DC19" s="1">
        <v>8</v>
      </c>
      <c r="DD19" s="1">
        <v>0</v>
      </c>
      <c r="DF19" s="10">
        <f t="shared" ca="1" si="29"/>
        <v>0.11363907154986452</v>
      </c>
      <c r="DG19" s="11">
        <f t="shared" ca="1" si="30"/>
        <v>79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>
        <f t="shared" ca="1" si="27"/>
        <v>3.7734943987640324E-2</v>
      </c>
      <c r="CZ20" s="11">
        <f t="shared" ca="1" si="28"/>
        <v>20</v>
      </c>
      <c r="DA20" s="5"/>
      <c r="DB20" s="5">
        <v>20</v>
      </c>
      <c r="DC20" s="1">
        <v>9</v>
      </c>
      <c r="DD20" s="1">
        <v>0</v>
      </c>
      <c r="DF20" s="10">
        <f t="shared" ca="1" si="29"/>
        <v>4.0345487576429973E-2</v>
      </c>
      <c r="DG20" s="11">
        <f t="shared" ca="1" si="30"/>
        <v>86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29"/>
        <v>0.39004568491279923</v>
      </c>
      <c r="DG21" s="11">
        <f t="shared" ca="1" si="30"/>
        <v>52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29"/>
        <v>0.94564875296699991</v>
      </c>
      <c r="DG22" s="11">
        <f t="shared" ca="1" si="30"/>
        <v>8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29"/>
        <v>0.74504054934896846</v>
      </c>
      <c r="DG23" s="11">
        <f t="shared" ca="1" si="30"/>
        <v>27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29"/>
        <v>0.83045800241721313</v>
      </c>
      <c r="DG24" s="11">
        <f t="shared" ca="1" si="30"/>
        <v>21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9.07×9＝</v>
      </c>
      <c r="C25" s="126"/>
      <c r="D25" s="126"/>
      <c r="E25" s="126"/>
      <c r="F25" s="126"/>
      <c r="G25" s="123">
        <f ca="1">AN7</f>
        <v>81.63</v>
      </c>
      <c r="H25" s="123"/>
      <c r="I25" s="124"/>
      <c r="J25" s="22"/>
      <c r="K25" s="21"/>
      <c r="L25" s="125" t="str">
        <f ca="1">AJ8&amp;AK8&amp;AL8&amp;AM8</f>
        <v>4.33×8＝</v>
      </c>
      <c r="M25" s="126"/>
      <c r="N25" s="126"/>
      <c r="O25" s="126"/>
      <c r="P25" s="126"/>
      <c r="Q25" s="123">
        <f ca="1">AN8</f>
        <v>34.64</v>
      </c>
      <c r="R25" s="123"/>
      <c r="S25" s="124"/>
      <c r="T25" s="22"/>
      <c r="U25" s="21"/>
      <c r="V25" s="125" t="str">
        <f ca="1">AJ9&amp;AK9&amp;AL9&amp;AM9</f>
        <v>7.66×3＝</v>
      </c>
      <c r="W25" s="126"/>
      <c r="X25" s="126"/>
      <c r="Y25" s="126"/>
      <c r="Z25" s="126"/>
      <c r="AA25" s="123">
        <f ca="1">AN9</f>
        <v>22.98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29"/>
        <v>0.85459290705793556</v>
      </c>
      <c r="DG25" s="11">
        <f t="shared" ca="1" si="30"/>
        <v>18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29"/>
        <v>0.91855777512540127</v>
      </c>
      <c r="DG26" s="11">
        <f t="shared" ca="1" si="30"/>
        <v>10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9</v>
      </c>
      <c r="F27" s="30" t="str">
        <f ca="1">IF(AQ7=2,".",)</f>
        <v>.</v>
      </c>
      <c r="G27" s="31">
        <f ca="1">$BA7</f>
        <v>0</v>
      </c>
      <c r="H27" s="30">
        <f ca="1">IF(AQ7=1,".",)</f>
        <v>0</v>
      </c>
      <c r="I27" s="32">
        <f ca="1">$BB7</f>
        <v>7</v>
      </c>
      <c r="J27" s="23"/>
      <c r="K27" s="26"/>
      <c r="L27" s="27"/>
      <c r="M27" s="27"/>
      <c r="N27" s="28"/>
      <c r="O27" s="29">
        <f ca="1">$AZ8</f>
        <v>4</v>
      </c>
      <c r="P27" s="30" t="str">
        <f ca="1">IF(AQ8=2,".",)</f>
        <v>.</v>
      </c>
      <c r="Q27" s="31">
        <f ca="1">$BA8</f>
        <v>3</v>
      </c>
      <c r="R27" s="30">
        <f ca="1">IF(AQ8=1,".",)</f>
        <v>0</v>
      </c>
      <c r="S27" s="32">
        <f ca="1">$BB8</f>
        <v>3</v>
      </c>
      <c r="T27" s="23"/>
      <c r="U27" s="26"/>
      <c r="V27" s="27"/>
      <c r="W27" s="27"/>
      <c r="X27" s="28"/>
      <c r="Y27" s="29">
        <f ca="1">$AZ9</f>
        <v>7</v>
      </c>
      <c r="Z27" s="30" t="str">
        <f ca="1">IF(AQ9=2,".",)</f>
        <v>.</v>
      </c>
      <c r="AA27" s="31">
        <f ca="1">$BA9</f>
        <v>6</v>
      </c>
      <c r="AB27" s="30">
        <f ca="1">IF(AQ9=1,".",)</f>
        <v>0</v>
      </c>
      <c r="AC27" s="32">
        <f ca="1">$BB9</f>
        <v>6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29"/>
        <v>0.49800650286402459</v>
      </c>
      <c r="DG27" s="11">
        <f t="shared" ca="1" si="30"/>
        <v>44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0</v>
      </c>
      <c r="H28" s="36"/>
      <c r="I28" s="115">
        <f ca="1">$BF7</f>
        <v>9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0</v>
      </c>
      <c r="R28" s="36"/>
      <c r="S28" s="115">
        <f ca="1">$BF8</f>
        <v>8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0</v>
      </c>
      <c r="AB28" s="36"/>
      <c r="AC28" s="115">
        <f ca="1">$BF9</f>
        <v>3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29"/>
        <v>0.30618638047185187</v>
      </c>
      <c r="DG28" s="11">
        <f t="shared" ca="1" si="30"/>
        <v>58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29"/>
        <v>0.60080253545354123</v>
      </c>
      <c r="DG29" s="11">
        <f t="shared" ca="1" si="30"/>
        <v>37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29"/>
        <v>5.602813052442257E-2</v>
      </c>
      <c r="DG30" s="11">
        <f t="shared" ca="1" si="30"/>
        <v>85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29"/>
        <v>0.61269619688677335</v>
      </c>
      <c r="DG31" s="11">
        <f t="shared" ca="1" si="30"/>
        <v>35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29"/>
        <v>0.63357753429764707</v>
      </c>
      <c r="DG32" s="11">
        <f t="shared" ca="1" si="30"/>
        <v>33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29"/>
        <v>0.50667986043436619</v>
      </c>
      <c r="DG33" s="11">
        <f t="shared" ca="1" si="30"/>
        <v>42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1.11×1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1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2">AS1</f>
        <v>①</v>
      </c>
      <c r="AT34" s="6">
        <f t="shared" ca="1" si="32"/>
        <v>674</v>
      </c>
      <c r="AU34" s="6" t="str">
        <f t="shared" si="32"/>
        <v>×</v>
      </c>
      <c r="AV34" s="6">
        <f t="shared" ca="1" si="32"/>
        <v>5</v>
      </c>
      <c r="AW34" s="6" t="str">
        <f t="shared" si="32"/>
        <v>＝</v>
      </c>
      <c r="AX34" s="52">
        <f t="shared" ca="1" si="32"/>
        <v>3370</v>
      </c>
      <c r="AY34" s="5"/>
      <c r="AZ34" s="6">
        <f t="shared" ref="AZ34:BB42" ca="1" si="33">AZ1</f>
        <v>6</v>
      </c>
      <c r="BA34" s="6">
        <f t="shared" ca="1" si="33"/>
        <v>7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5</v>
      </c>
      <c r="BH34" s="53"/>
      <c r="BI34" s="54"/>
      <c r="BJ34" s="55">
        <f t="shared" ref="BJ34:BJ42" ca="1" si="35">MOD(ROUNDDOWN(($AT34*$BF34)/1000,0),10)</f>
        <v>3</v>
      </c>
      <c r="BK34" s="55">
        <f t="shared" ref="BK34:BK42" ca="1" si="36">MOD(ROUNDDOWN(($AT34*$BF34)/100,0),10)</f>
        <v>3</v>
      </c>
      <c r="BL34" s="55">
        <f t="shared" ref="BL34:BL42" ca="1" si="37">MOD(ROUNDDOWN(($AT34*$BF34)/10,0),10)</f>
        <v>7</v>
      </c>
      <c r="BM34" s="56">
        <f t="shared" ref="BM34:BM42" ca="1" si="38">MOD(ROUNDDOWN(($AT34*$BF34)/1,0),10)</f>
        <v>0</v>
      </c>
      <c r="BO34" s="53"/>
      <c r="BP34" s="55">
        <f t="shared" ref="BP34:BP42" ca="1" si="39">MOD(ROUNDDOWN(($AT34*$BE34)/1000,0),10)</f>
        <v>0</v>
      </c>
      <c r="BQ34" s="55">
        <f t="shared" ref="BQ34:BQ42" ca="1" si="40">MOD(ROUNDDOWN(($AT34*$BE34)/100,0),10)</f>
        <v>0</v>
      </c>
      <c r="BR34" s="55">
        <f t="shared" ref="BR34:BR42" ca="1" si="41">MOD(ROUNDDOWN(($AT34*$BE34)/10,0),10)</f>
        <v>0</v>
      </c>
      <c r="BS34" s="55">
        <f t="shared" ref="BS34:BS42" ca="1" si="42">MOD(ROUNDDOWN(($AT34*$BE34)/1,0),10)</f>
        <v>0</v>
      </c>
      <c r="BT34" s="57"/>
      <c r="BV34" s="58">
        <f t="shared" ref="BV34:BV42" ca="1" si="43">MOD(ROUNDDOWN(($AT34*$BD34)/1000,0),10)</f>
        <v>0</v>
      </c>
      <c r="BW34" s="55">
        <f t="shared" ref="BW34:BW42" ca="1" si="44">MOD(ROUNDDOWN(($AT34*$BD34)/100,0),10)</f>
        <v>0</v>
      </c>
      <c r="BX34" s="55">
        <f t="shared" ref="BX34:BX42" ca="1" si="45">MOD(ROUNDDOWN(($AT34*$BD34)/10,0),10)</f>
        <v>0</v>
      </c>
      <c r="BY34" s="55">
        <f t="shared" ref="BY34:BY42" ca="1" si="46">MOD(ROUNDDOWN(($AT34*$BD34)/1,0),10)</f>
        <v>0</v>
      </c>
      <c r="BZ34" s="59"/>
      <c r="CA34" s="57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3</v>
      </c>
      <c r="CF34" s="6">
        <f t="shared" ca="1" si="47"/>
        <v>3</v>
      </c>
      <c r="CG34" s="6">
        <f t="shared" ca="1" si="47"/>
        <v>7</v>
      </c>
      <c r="CH34" s="6">
        <f t="shared" ca="1" si="47"/>
        <v>0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29"/>
        <v>0.49984322650421908</v>
      </c>
      <c r="DG34" s="11">
        <f t="shared" ca="1" si="30"/>
        <v>43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1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2"/>
        <v>②</v>
      </c>
      <c r="AT35" s="6">
        <f t="shared" ca="1" si="32"/>
        <v>129</v>
      </c>
      <c r="AU35" s="6" t="str">
        <f t="shared" si="32"/>
        <v>×</v>
      </c>
      <c r="AV35" s="6">
        <f t="shared" ca="1" si="32"/>
        <v>2</v>
      </c>
      <c r="AW35" s="6" t="str">
        <f t="shared" si="32"/>
        <v>＝</v>
      </c>
      <c r="AX35" s="52">
        <f t="shared" ca="1" si="32"/>
        <v>258</v>
      </c>
      <c r="AY35" s="5"/>
      <c r="AZ35" s="6">
        <f t="shared" ca="1" si="33"/>
        <v>1</v>
      </c>
      <c r="BA35" s="6">
        <f t="shared" ca="1" si="33"/>
        <v>2</v>
      </c>
      <c r="BB35" s="6">
        <f t="shared" ca="1" si="33"/>
        <v>9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2</v>
      </c>
      <c r="BH35" s="60"/>
      <c r="BI35" s="61"/>
      <c r="BJ35" s="6">
        <f t="shared" ca="1" si="35"/>
        <v>0</v>
      </c>
      <c r="BK35" s="6">
        <f t="shared" ca="1" si="36"/>
        <v>2</v>
      </c>
      <c r="BL35" s="6">
        <f t="shared" ca="1" si="37"/>
        <v>5</v>
      </c>
      <c r="BM35" s="62">
        <f t="shared" ca="1" si="38"/>
        <v>8</v>
      </c>
      <c r="BO35" s="63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64"/>
      <c r="BV35" s="63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5"/>
      <c r="CA35" s="64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2</v>
      </c>
      <c r="CG35" s="6">
        <f t="shared" ca="1" si="47"/>
        <v>5</v>
      </c>
      <c r="CH35" s="6">
        <f t="shared" ca="1" si="47"/>
        <v>8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29"/>
        <v>0.83485567730666288</v>
      </c>
      <c r="DG35" s="11">
        <f t="shared" ca="1" si="30"/>
        <v>20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1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2"/>
        <v>③</v>
      </c>
      <c r="AT36" s="6">
        <f t="shared" ca="1" si="32"/>
        <v>983</v>
      </c>
      <c r="AU36" s="6" t="str">
        <f t="shared" si="32"/>
        <v>×</v>
      </c>
      <c r="AV36" s="6">
        <f t="shared" ca="1" si="32"/>
        <v>4</v>
      </c>
      <c r="AW36" s="6" t="str">
        <f t="shared" si="32"/>
        <v>＝</v>
      </c>
      <c r="AX36" s="52">
        <f t="shared" ca="1" si="32"/>
        <v>3932</v>
      </c>
      <c r="AY36" s="5"/>
      <c r="AZ36" s="6">
        <f t="shared" ca="1" si="33"/>
        <v>9</v>
      </c>
      <c r="BA36" s="6">
        <f t="shared" ca="1" si="33"/>
        <v>8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4</v>
      </c>
      <c r="BH36" s="60"/>
      <c r="BI36" s="61"/>
      <c r="BJ36" s="6">
        <f t="shared" ca="1" si="35"/>
        <v>3</v>
      </c>
      <c r="BK36" s="6">
        <f t="shared" ca="1" si="36"/>
        <v>9</v>
      </c>
      <c r="BL36" s="6">
        <f t="shared" ca="1" si="37"/>
        <v>3</v>
      </c>
      <c r="BM36" s="62">
        <f t="shared" ca="1" si="38"/>
        <v>2</v>
      </c>
      <c r="BO36" s="63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64"/>
      <c r="BV36" s="63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5"/>
      <c r="CA36" s="64"/>
      <c r="CC36" s="6">
        <f t="shared" ca="1" si="47"/>
        <v>0</v>
      </c>
      <c r="CD36" s="6">
        <f t="shared" ca="1" si="47"/>
        <v>0</v>
      </c>
      <c r="CE36" s="6">
        <f t="shared" ca="1" si="47"/>
        <v>3</v>
      </c>
      <c r="CF36" s="6">
        <f t="shared" ca="1" si="47"/>
        <v>9</v>
      </c>
      <c r="CG36" s="6">
        <f t="shared" ca="1" si="47"/>
        <v>3</v>
      </c>
      <c r="CH36" s="6">
        <f t="shared" ca="1" si="47"/>
        <v>2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29"/>
        <v>0.20346641438547686</v>
      </c>
      <c r="DG36" s="11">
        <f t="shared" ca="1" si="30"/>
        <v>71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1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2"/>
        <v>④</v>
      </c>
      <c r="AT37" s="6">
        <f t="shared" ca="1" si="32"/>
        <v>819</v>
      </c>
      <c r="AU37" s="6" t="str">
        <f t="shared" si="32"/>
        <v>×</v>
      </c>
      <c r="AV37" s="6">
        <f t="shared" ca="1" si="32"/>
        <v>3</v>
      </c>
      <c r="AW37" s="6" t="str">
        <f t="shared" si="32"/>
        <v>＝</v>
      </c>
      <c r="AX37" s="52">
        <f t="shared" ca="1" si="32"/>
        <v>2457</v>
      </c>
      <c r="AY37" s="5"/>
      <c r="AZ37" s="6">
        <f t="shared" ca="1" si="33"/>
        <v>8</v>
      </c>
      <c r="BA37" s="6">
        <f t="shared" ca="1" si="33"/>
        <v>1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3</v>
      </c>
      <c r="BH37" s="60"/>
      <c r="BI37" s="61"/>
      <c r="BJ37" s="6">
        <f t="shared" ca="1" si="35"/>
        <v>2</v>
      </c>
      <c r="BK37" s="6">
        <f t="shared" ca="1" si="36"/>
        <v>4</v>
      </c>
      <c r="BL37" s="6">
        <f t="shared" ca="1" si="37"/>
        <v>5</v>
      </c>
      <c r="BM37" s="62">
        <f t="shared" ca="1" si="38"/>
        <v>7</v>
      </c>
      <c r="BO37" s="63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4"/>
      <c r="BV37" s="63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5"/>
      <c r="CA37" s="64"/>
      <c r="CC37" s="6">
        <f t="shared" ca="1" si="47"/>
        <v>0</v>
      </c>
      <c r="CD37" s="6">
        <f t="shared" ca="1" si="47"/>
        <v>0</v>
      </c>
      <c r="CE37" s="6">
        <f t="shared" ca="1" si="47"/>
        <v>2</v>
      </c>
      <c r="CF37" s="6">
        <f t="shared" ca="1" si="47"/>
        <v>4</v>
      </c>
      <c r="CG37" s="6">
        <f t="shared" ca="1" si="47"/>
        <v>5</v>
      </c>
      <c r="CH37" s="6">
        <f t="shared" ca="1" si="47"/>
        <v>7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29"/>
        <v>0.2583482466008733</v>
      </c>
      <c r="DG37" s="11">
        <f t="shared" ca="1" si="30"/>
        <v>64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6.74×5＝</v>
      </c>
      <c r="C38" s="126"/>
      <c r="D38" s="126"/>
      <c r="E38" s="126"/>
      <c r="F38" s="126"/>
      <c r="G38" s="129">
        <f ca="1">G5</f>
        <v>33.700000000000003</v>
      </c>
      <c r="H38" s="129"/>
      <c r="I38" s="130"/>
      <c r="J38" s="22"/>
      <c r="K38" s="21"/>
      <c r="L38" s="125" t="str">
        <f ca="1">L5</f>
        <v>1.29×2＝</v>
      </c>
      <c r="M38" s="126"/>
      <c r="N38" s="126"/>
      <c r="O38" s="126"/>
      <c r="P38" s="126"/>
      <c r="Q38" s="129">
        <f ca="1">Q5</f>
        <v>2.58</v>
      </c>
      <c r="R38" s="129"/>
      <c r="S38" s="130"/>
      <c r="T38" s="22"/>
      <c r="U38" s="21"/>
      <c r="V38" s="125" t="str">
        <f ca="1">V5</f>
        <v>9.83×4＝</v>
      </c>
      <c r="W38" s="126"/>
      <c r="X38" s="126"/>
      <c r="Y38" s="126"/>
      <c r="Z38" s="126"/>
      <c r="AA38" s="129">
        <f ca="1">AA5</f>
        <v>39.32</v>
      </c>
      <c r="AB38" s="129"/>
      <c r="AC38" s="130"/>
      <c r="AD38" s="23"/>
      <c r="AG38" s="3" t="str">
        <f t="shared" ca="1" si="31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2"/>
        <v>⑤</v>
      </c>
      <c r="AT38" s="6">
        <f t="shared" ca="1" si="32"/>
        <v>822</v>
      </c>
      <c r="AU38" s="6" t="str">
        <f t="shared" si="32"/>
        <v>×</v>
      </c>
      <c r="AV38" s="6">
        <f t="shared" ca="1" si="32"/>
        <v>2</v>
      </c>
      <c r="AW38" s="6" t="str">
        <f t="shared" si="32"/>
        <v>＝</v>
      </c>
      <c r="AX38" s="52">
        <f t="shared" ca="1" si="32"/>
        <v>1644</v>
      </c>
      <c r="AY38" s="5"/>
      <c r="AZ38" s="6">
        <f t="shared" ca="1" si="33"/>
        <v>8</v>
      </c>
      <c r="BA38" s="6">
        <f t="shared" ca="1" si="33"/>
        <v>2</v>
      </c>
      <c r="BB38" s="6">
        <f t="shared" ca="1" si="33"/>
        <v>2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2</v>
      </c>
      <c r="BH38" s="60"/>
      <c r="BI38" s="61"/>
      <c r="BJ38" s="6">
        <f t="shared" ca="1" si="35"/>
        <v>1</v>
      </c>
      <c r="BK38" s="6">
        <f t="shared" ca="1" si="36"/>
        <v>6</v>
      </c>
      <c r="BL38" s="6">
        <f t="shared" ca="1" si="37"/>
        <v>4</v>
      </c>
      <c r="BM38" s="62">
        <f t="shared" ca="1" si="38"/>
        <v>4</v>
      </c>
      <c r="BO38" s="63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64"/>
      <c r="BV38" s="63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5"/>
      <c r="CA38" s="64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6</v>
      </c>
      <c r="CG38" s="6">
        <f t="shared" ca="1" si="47"/>
        <v>4</v>
      </c>
      <c r="CH38" s="6">
        <f t="shared" ca="1" si="47"/>
        <v>4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29"/>
        <v>0.70936322069139846</v>
      </c>
      <c r="DG38" s="11">
        <f t="shared" ca="1" si="30"/>
        <v>28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1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2"/>
        <v>⑥</v>
      </c>
      <c r="AT39" s="6">
        <f t="shared" ca="1" si="32"/>
        <v>569</v>
      </c>
      <c r="AU39" s="6" t="str">
        <f t="shared" si="32"/>
        <v>×</v>
      </c>
      <c r="AV39" s="6">
        <f t="shared" ca="1" si="32"/>
        <v>6</v>
      </c>
      <c r="AW39" s="6" t="str">
        <f t="shared" si="32"/>
        <v>＝</v>
      </c>
      <c r="AX39" s="52">
        <f t="shared" ca="1" si="32"/>
        <v>3414</v>
      </c>
      <c r="AY39" s="5"/>
      <c r="AZ39" s="6">
        <f t="shared" ca="1" si="33"/>
        <v>5</v>
      </c>
      <c r="BA39" s="6">
        <f t="shared" ca="1" si="33"/>
        <v>6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6</v>
      </c>
      <c r="BH39" s="60"/>
      <c r="BI39" s="61"/>
      <c r="BJ39" s="6">
        <f t="shared" ca="1" si="35"/>
        <v>3</v>
      </c>
      <c r="BK39" s="6">
        <f t="shared" ca="1" si="36"/>
        <v>4</v>
      </c>
      <c r="BL39" s="6">
        <f t="shared" ca="1" si="37"/>
        <v>1</v>
      </c>
      <c r="BM39" s="62">
        <f t="shared" ca="1" si="38"/>
        <v>4</v>
      </c>
      <c r="BO39" s="63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64"/>
      <c r="BV39" s="63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5"/>
      <c r="CA39" s="64"/>
      <c r="CC39" s="6">
        <f t="shared" ca="1" si="47"/>
        <v>0</v>
      </c>
      <c r="CD39" s="6">
        <f t="shared" ca="1" si="47"/>
        <v>0</v>
      </c>
      <c r="CE39" s="6">
        <f t="shared" ca="1" si="47"/>
        <v>3</v>
      </c>
      <c r="CF39" s="6">
        <f t="shared" ca="1" si="47"/>
        <v>4</v>
      </c>
      <c r="CG39" s="6">
        <f t="shared" ca="1" si="47"/>
        <v>1</v>
      </c>
      <c r="CH39" s="6">
        <f t="shared" ca="1" si="47"/>
        <v>4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29"/>
        <v>0.9535287355814337</v>
      </c>
      <c r="DG39" s="11">
        <f t="shared" ca="1" si="30"/>
        <v>6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6</v>
      </c>
      <c r="F40" s="30" t="str">
        <f ca="1">F7</f>
        <v>.</v>
      </c>
      <c r="G40" s="31">
        <f ca="1">G7</f>
        <v>7</v>
      </c>
      <c r="H40" s="30">
        <f ca="1">H7</f>
        <v>0</v>
      </c>
      <c r="I40" s="91">
        <f ca="1">I7</f>
        <v>4</v>
      </c>
      <c r="J40" s="23"/>
      <c r="K40" s="26"/>
      <c r="L40" s="99"/>
      <c r="M40" s="99"/>
      <c r="N40" s="89"/>
      <c r="O40" s="90">
        <f ca="1">O7</f>
        <v>1</v>
      </c>
      <c r="P40" s="30" t="str">
        <f ca="1">P7</f>
        <v>.</v>
      </c>
      <c r="Q40" s="31">
        <f ca="1">Q7</f>
        <v>2</v>
      </c>
      <c r="R40" s="30">
        <f ca="1">R7</f>
        <v>0</v>
      </c>
      <c r="S40" s="91">
        <f ca="1">S7</f>
        <v>9</v>
      </c>
      <c r="T40" s="23"/>
      <c r="U40" s="26"/>
      <c r="V40" s="99"/>
      <c r="W40" s="99"/>
      <c r="X40" s="89"/>
      <c r="Y40" s="90">
        <f ca="1">Y7</f>
        <v>9</v>
      </c>
      <c r="Z40" s="30" t="str">
        <f ca="1">Z7</f>
        <v>.</v>
      </c>
      <c r="AA40" s="31">
        <f ca="1">AA7</f>
        <v>8</v>
      </c>
      <c r="AB40" s="30">
        <f ca="1">AB7</f>
        <v>0</v>
      </c>
      <c r="AC40" s="91">
        <f ca="1">AC7</f>
        <v>3</v>
      </c>
      <c r="AD40" s="23"/>
      <c r="AG40" s="3" t="str">
        <f t="shared" ca="1" si="31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2"/>
        <v>⑦</v>
      </c>
      <c r="AT40" s="6">
        <f t="shared" ca="1" si="32"/>
        <v>907</v>
      </c>
      <c r="AU40" s="6" t="str">
        <f t="shared" si="32"/>
        <v>×</v>
      </c>
      <c r="AV40" s="6">
        <f t="shared" ca="1" si="32"/>
        <v>9</v>
      </c>
      <c r="AW40" s="6" t="str">
        <f t="shared" si="32"/>
        <v>＝</v>
      </c>
      <c r="AX40" s="52">
        <f t="shared" ca="1" si="32"/>
        <v>8163</v>
      </c>
      <c r="AY40" s="5"/>
      <c r="AZ40" s="6">
        <f t="shared" ca="1" si="33"/>
        <v>9</v>
      </c>
      <c r="BA40" s="6">
        <f t="shared" ca="1" si="33"/>
        <v>0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9</v>
      </c>
      <c r="BH40" s="60"/>
      <c r="BI40" s="61"/>
      <c r="BJ40" s="6">
        <f t="shared" ca="1" si="35"/>
        <v>8</v>
      </c>
      <c r="BK40" s="6">
        <f t="shared" ca="1" si="36"/>
        <v>1</v>
      </c>
      <c r="BL40" s="6">
        <f t="shared" ca="1" si="37"/>
        <v>6</v>
      </c>
      <c r="BM40" s="62">
        <f t="shared" ca="1" si="38"/>
        <v>3</v>
      </c>
      <c r="BO40" s="63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64"/>
      <c r="BV40" s="63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5"/>
      <c r="CA40" s="64"/>
      <c r="CC40" s="6">
        <f t="shared" ca="1" si="47"/>
        <v>0</v>
      </c>
      <c r="CD40" s="6">
        <f t="shared" ca="1" si="47"/>
        <v>0</v>
      </c>
      <c r="CE40" s="6">
        <f t="shared" ca="1" si="47"/>
        <v>8</v>
      </c>
      <c r="CF40" s="6">
        <f t="shared" ca="1" si="47"/>
        <v>1</v>
      </c>
      <c r="CG40" s="6">
        <f t="shared" ca="1" si="47"/>
        <v>6</v>
      </c>
      <c r="CH40" s="6">
        <f t="shared" ca="1" si="47"/>
        <v>3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29"/>
        <v>0.79105067914391969</v>
      </c>
      <c r="DG40" s="11">
        <f t="shared" ca="1" si="30"/>
        <v>23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0</v>
      </c>
      <c r="H41" s="38"/>
      <c r="I41" s="94">
        <f ca="1">I8</f>
        <v>5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0</v>
      </c>
      <c r="R41" s="38"/>
      <c r="S41" s="94">
        <f ca="1">S8</f>
        <v>2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0</v>
      </c>
      <c r="AB41" s="38"/>
      <c r="AC41" s="94">
        <f ca="1">AC8</f>
        <v>4</v>
      </c>
      <c r="AD41" s="23"/>
      <c r="AG41" s="3" t="str">
        <f t="shared" ca="1" si="31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2"/>
        <v>⑧</v>
      </c>
      <c r="AT41" s="6">
        <f t="shared" ca="1" si="32"/>
        <v>433</v>
      </c>
      <c r="AU41" s="6" t="str">
        <f t="shared" si="32"/>
        <v>×</v>
      </c>
      <c r="AV41" s="6">
        <f t="shared" ca="1" si="32"/>
        <v>8</v>
      </c>
      <c r="AW41" s="6" t="str">
        <f t="shared" si="32"/>
        <v>＝</v>
      </c>
      <c r="AX41" s="52">
        <f t="shared" ca="1" si="32"/>
        <v>3464</v>
      </c>
      <c r="AY41" s="5"/>
      <c r="AZ41" s="6">
        <f t="shared" ca="1" si="33"/>
        <v>4</v>
      </c>
      <c r="BA41" s="6">
        <f t="shared" ca="1" si="33"/>
        <v>3</v>
      </c>
      <c r="BB41" s="6">
        <f t="shared" ca="1" si="33"/>
        <v>3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8</v>
      </c>
      <c r="BH41" s="60"/>
      <c r="BI41" s="61"/>
      <c r="BJ41" s="6">
        <f t="shared" ca="1" si="35"/>
        <v>3</v>
      </c>
      <c r="BK41" s="6">
        <f t="shared" ca="1" si="36"/>
        <v>4</v>
      </c>
      <c r="BL41" s="6">
        <f t="shared" ca="1" si="37"/>
        <v>6</v>
      </c>
      <c r="BM41" s="62">
        <f t="shared" ca="1" si="38"/>
        <v>4</v>
      </c>
      <c r="BO41" s="63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64"/>
      <c r="BV41" s="63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5"/>
      <c r="CA41" s="64"/>
      <c r="CC41" s="6">
        <f t="shared" ca="1" si="47"/>
        <v>0</v>
      </c>
      <c r="CD41" s="6">
        <f t="shared" ca="1" si="47"/>
        <v>0</v>
      </c>
      <c r="CE41" s="6">
        <f t="shared" ca="1" si="47"/>
        <v>3</v>
      </c>
      <c r="CF41" s="6">
        <f t="shared" ca="1" si="47"/>
        <v>4</v>
      </c>
      <c r="CG41" s="6">
        <f t="shared" ca="1" si="47"/>
        <v>6</v>
      </c>
      <c r="CH41" s="6">
        <f t="shared" ca="1" si="47"/>
        <v>4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29"/>
        <v>0.66433105214173538</v>
      </c>
      <c r="DG41" s="11">
        <f t="shared" ca="1" si="30"/>
        <v>32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3</v>
      </c>
      <c r="E42" s="96">
        <f ca="1">IF(OR($A$37="A",$A$37="C",$A$37="D"),$BK$34,IF($A$37="B",$BR$34,$CF$34))</f>
        <v>3</v>
      </c>
      <c r="F42" s="40" t="str">
        <f ca="1">IF(OR(A37="E",A37="G"),F40,)</f>
        <v>.</v>
      </c>
      <c r="G42" s="66">
        <f ca="1">IF(OR($A$37="A",$A$37="C",$A$37="D"),$BL$34,IF($A$37="B",$BS$34,$CG$34))</f>
        <v>7</v>
      </c>
      <c r="H42" s="40">
        <f ca="1">IF(OR(A37="E",A37="G"),H40,)</f>
        <v>0</v>
      </c>
      <c r="I42" s="97">
        <f ca="1">IF(OR($A$37="A",$A$37="C",$A$37="D"),$BM$34,IF($A$37="B",$BT$34,$CH$34))</f>
        <v>0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2</v>
      </c>
      <c r="P42" s="40" t="str">
        <f ca="1">IF(OR(K37="E",K37="G"),P40,)</f>
        <v>.</v>
      </c>
      <c r="Q42" s="66">
        <f ca="1">IF(OR($K$37="A",$K$37="C",$K$37="D"),$BL$35,IF($K$37="B",$BS$35,$CG$35))</f>
        <v>5</v>
      </c>
      <c r="R42" s="40">
        <f ca="1">IF(OR(K37="E",K37="G"),R40,)</f>
        <v>0</v>
      </c>
      <c r="S42" s="97">
        <f ca="1">IF(OR($K$37="A",$K$37="C",$K$37="D"),$BM$35,IF($K$37="B",$BT$35,$CH$35))</f>
        <v>8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3</v>
      </c>
      <c r="Y42" s="96">
        <f ca="1">IF(OR($U$37="A",$U$37="C",$U$37="D"),$BK$36,IF($U$37="B",$BR$36,$CF$36))</f>
        <v>9</v>
      </c>
      <c r="Z42" s="40" t="str">
        <f ca="1">IF(OR(U37="E",U37="G"),Z40,)</f>
        <v>.</v>
      </c>
      <c r="AA42" s="66">
        <f ca="1">IF(OR($U$37="A",$U$37="C",$U$37="D"),$BL$36,IF($U$37="B",$BS$36,$CG$36))</f>
        <v>3</v>
      </c>
      <c r="AB42" s="40">
        <f ca="1">IF(OR(U37="E",U37="G"),AB40,)</f>
        <v>0</v>
      </c>
      <c r="AC42" s="97">
        <f ca="1">IF(OR($U$37="A",$U$37="C",$U$37="D"),$BM$36,IF($U$37="B",$BT$36,$CH$36))</f>
        <v>2</v>
      </c>
      <c r="AD42" s="23"/>
      <c r="AG42" s="3" t="str">
        <f t="shared" ca="1" si="31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2"/>
        <v>⑨</v>
      </c>
      <c r="AT42" s="6">
        <f t="shared" ca="1" si="32"/>
        <v>766</v>
      </c>
      <c r="AU42" s="6" t="str">
        <f t="shared" si="32"/>
        <v>×</v>
      </c>
      <c r="AV42" s="6">
        <f t="shared" ca="1" si="32"/>
        <v>3</v>
      </c>
      <c r="AW42" s="6" t="str">
        <f t="shared" si="32"/>
        <v>＝</v>
      </c>
      <c r="AX42" s="52">
        <f t="shared" ca="1" si="32"/>
        <v>2298</v>
      </c>
      <c r="AY42" s="5"/>
      <c r="AZ42" s="6">
        <f t="shared" ca="1" si="33"/>
        <v>7</v>
      </c>
      <c r="BA42" s="6">
        <f t="shared" ca="1" si="33"/>
        <v>6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3</v>
      </c>
      <c r="BH42" s="67"/>
      <c r="BI42" s="68"/>
      <c r="BJ42" s="69">
        <f t="shared" ca="1" si="35"/>
        <v>2</v>
      </c>
      <c r="BK42" s="69">
        <f t="shared" ca="1" si="36"/>
        <v>2</v>
      </c>
      <c r="BL42" s="69">
        <f t="shared" ca="1" si="37"/>
        <v>9</v>
      </c>
      <c r="BM42" s="70">
        <f t="shared" ca="1" si="38"/>
        <v>8</v>
      </c>
      <c r="BO42" s="71"/>
      <c r="BP42" s="69">
        <f t="shared" ca="1" si="39"/>
        <v>0</v>
      </c>
      <c r="BQ42" s="69">
        <f t="shared" ca="1" si="40"/>
        <v>0</v>
      </c>
      <c r="BR42" s="69">
        <f t="shared" ca="1" si="41"/>
        <v>0</v>
      </c>
      <c r="BS42" s="69">
        <f t="shared" ca="1" si="42"/>
        <v>0</v>
      </c>
      <c r="BT42" s="72"/>
      <c r="BV42" s="71">
        <f t="shared" ca="1" si="43"/>
        <v>0</v>
      </c>
      <c r="BW42" s="69">
        <f t="shared" ca="1" si="44"/>
        <v>0</v>
      </c>
      <c r="BX42" s="69">
        <f t="shared" ca="1" si="45"/>
        <v>0</v>
      </c>
      <c r="BY42" s="69">
        <f t="shared" ca="1" si="46"/>
        <v>0</v>
      </c>
      <c r="BZ42" s="73"/>
      <c r="CA42" s="72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2</v>
      </c>
      <c r="CG42" s="6">
        <f t="shared" ca="1" si="47"/>
        <v>9</v>
      </c>
      <c r="CH42" s="6">
        <f t="shared" ca="1" si="47"/>
        <v>8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29"/>
        <v>0.34226984666930016</v>
      </c>
      <c r="DG42" s="11">
        <f t="shared" ca="1" si="30"/>
        <v>56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0</v>
      </c>
      <c r="F43" s="39"/>
      <c r="G43" s="43" t="str">
        <f ca="1">IF(OR($A$37="A",$A$37="D"),$BS$34,IF($A$37="B","",IF($A$37="C",$BZ$34,"")))</f>
        <v/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0</v>
      </c>
      <c r="P43" s="39"/>
      <c r="Q43" s="43" t="str">
        <f ca="1">IF(OR($K$37="A",$K$37="D"),$BS$35,IF($K$37="B","",IF($K$37="C",$BZ$35,"")))</f>
        <v/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0</v>
      </c>
      <c r="Z43" s="39"/>
      <c r="AA43" s="43" t="str">
        <f ca="1">IF(OR($U$37="A",$U$37="D"),$BS$36,IF($U$37="B","",IF($U$37="C",$BZ$36,"")))</f>
        <v/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29"/>
        <v>7.1893600067644114E-2</v>
      </c>
      <c r="DG43" s="11">
        <f t="shared" ca="1" si="30"/>
        <v>83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 t="str">
        <f ca="1">IF($A$37="A",$BV$34,IF(OR($A$37="B",$A$37="C",$A$37="D"),$CC$34,""))</f>
        <v/>
      </c>
      <c r="C44" s="88" t="str">
        <f ca="1">IF($A$37="A",$BW$34,IF(OR($A$37="B",$A$37="C",$A$37="D"),$CD$34,""))</f>
        <v/>
      </c>
      <c r="D44" s="88" t="str">
        <f ca="1">IF($A$37="A",$BX$34,IF(OR($A$37="B",$A$37="C",$A$37="D"),$CE$34,""))</f>
        <v/>
      </c>
      <c r="E44" s="98" t="str">
        <f ca="1">IF($A$37="A",$BY$34,IF(OR($A$37="B",$A$37="C",$A$37="D"),$CF$34,""))</f>
        <v/>
      </c>
      <c r="F44" s="39">
        <f ca="1">IF(A37="D",F40,)</f>
        <v>0</v>
      </c>
      <c r="G44" s="43" t="str">
        <f ca="1">IF($A$37="A","",IF(OR($A$37="B",$A$37="C",$A$37="D"),$CG$34,""))</f>
        <v/>
      </c>
      <c r="H44" s="39">
        <f ca="1">IF(A37="D",H40,)</f>
        <v>0</v>
      </c>
      <c r="I44" s="88" t="str">
        <f ca="1">IF($A$37="A","",IF(OR($A$37="B",$A$37="C",$A$37="D"),$CH$34,""))</f>
        <v/>
      </c>
      <c r="J44" s="23"/>
      <c r="K44" s="42"/>
      <c r="L44" s="88" t="str">
        <f ca="1">IF($K$37="A",$BV$35,IF(OR($K$37="B",$K$37="C",$K$37="D"),$CC$35,""))</f>
        <v/>
      </c>
      <c r="M44" s="88" t="str">
        <f ca="1">IF($K$37="A",$BW$35,IF(OR($K$37="B",$K$37="C",$K$37="D"),$CD$35,""))</f>
        <v/>
      </c>
      <c r="N44" s="88" t="str">
        <f ca="1">IF($K$37="A",$BX$35,IF(OR($K$37="B",$K$37="C",$K$37="D"),$CE$35,""))</f>
        <v/>
      </c>
      <c r="O44" s="98" t="str">
        <f ca="1">IF($K$37="A",$BY$35,IF(OR($K$37="B",$K$37="C",$K$37="D"),$CF$35,""))</f>
        <v/>
      </c>
      <c r="P44" s="39">
        <f ca="1">IF(K37="D",P40,)</f>
        <v>0</v>
      </c>
      <c r="Q44" s="43" t="str">
        <f ca="1">IF($K$37="A","",IF(OR($K$37="B",$K$37="C",$K$37="D"),$CG$35,""))</f>
        <v/>
      </c>
      <c r="R44" s="39">
        <f ca="1">IF(K37="D",R40,)</f>
        <v>0</v>
      </c>
      <c r="S44" s="88" t="str">
        <f ca="1">IF($K$37="A","",IF(OR($K$37="B",$K$37="C",$K$37="D"),$CH$35,""))</f>
        <v/>
      </c>
      <c r="T44" s="23"/>
      <c r="U44" s="42"/>
      <c r="V44" s="88" t="str">
        <f ca="1">IF($U$37="A",$BV$36,IF(OR($U$37="B",$U$37="C",$U$37="D"),$CC$36,""))</f>
        <v/>
      </c>
      <c r="W44" s="88" t="str">
        <f ca="1">IF($U$37="A",$BW$36,IF(OR($U$37="B",$U$37="C",$U$37="D"),$CD$36,""))</f>
        <v/>
      </c>
      <c r="X44" s="88" t="str">
        <f ca="1">IF($U$37="A",$BX$36,IF(OR($U$37="B",$U$37="C",$U$37="D"),$CE$36,""))</f>
        <v/>
      </c>
      <c r="Y44" s="98" t="str">
        <f ca="1">IF($U$37="A",$BY$36,IF(OR($U$37="B",$U$37="C",$U$37="D"),$CF$36,""))</f>
        <v/>
      </c>
      <c r="Z44" s="39">
        <f ca="1">IF(U37="D",Z40,)</f>
        <v>0</v>
      </c>
      <c r="AA44" s="43" t="str">
        <f ca="1">IF($U$37="A","",IF(OR($U$37="B",$U$37="C",$U$37="D"),$CG$36,""))</f>
        <v/>
      </c>
      <c r="AB44" s="39">
        <f ca="1">IF(U37="D",AB40,)</f>
        <v>0</v>
      </c>
      <c r="AC44" s="88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29"/>
        <v>0.15172524287187272</v>
      </c>
      <c r="DG44" s="11">
        <f t="shared" ca="1" si="30"/>
        <v>75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29"/>
        <v>0.32452637513073268</v>
      </c>
      <c r="DG45" s="11">
        <f t="shared" ca="1" si="30"/>
        <v>57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29"/>
        <v>0.25336985512913979</v>
      </c>
      <c r="DG46" s="11">
        <f t="shared" ca="1" si="30"/>
        <v>65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29"/>
        <v>0.45589787742683152</v>
      </c>
      <c r="DG47" s="11">
        <f t="shared" ca="1" si="30"/>
        <v>49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8.19×3＝</v>
      </c>
      <c r="C48" s="126"/>
      <c r="D48" s="126"/>
      <c r="E48" s="126"/>
      <c r="F48" s="126"/>
      <c r="G48" s="129">
        <f ca="1">G15</f>
        <v>24.57</v>
      </c>
      <c r="H48" s="129"/>
      <c r="I48" s="130"/>
      <c r="J48" s="22"/>
      <c r="K48" s="21"/>
      <c r="L48" s="125" t="str">
        <f ca="1">L15</f>
        <v>8.22×2＝</v>
      </c>
      <c r="M48" s="126"/>
      <c r="N48" s="126"/>
      <c r="O48" s="126"/>
      <c r="P48" s="126"/>
      <c r="Q48" s="129">
        <f ca="1">Q15</f>
        <v>16.440000000000001</v>
      </c>
      <c r="R48" s="129"/>
      <c r="S48" s="130"/>
      <c r="T48" s="22"/>
      <c r="U48" s="21"/>
      <c r="V48" s="125" t="str">
        <f ca="1">V15</f>
        <v>5.69×6＝</v>
      </c>
      <c r="W48" s="126"/>
      <c r="X48" s="126"/>
      <c r="Y48" s="126"/>
      <c r="Z48" s="126"/>
      <c r="AA48" s="129">
        <f ca="1">AA15</f>
        <v>34.14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29"/>
        <v>0.85715392493776599</v>
      </c>
      <c r="DG48" s="11">
        <f t="shared" ca="1" si="30"/>
        <v>17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29"/>
        <v>0.22609140556577234</v>
      </c>
      <c r="DG49" s="11">
        <f t="shared" ca="1" si="30"/>
        <v>69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8</v>
      </c>
      <c r="F50" s="30" t="str">
        <f ca="1">F17</f>
        <v>.</v>
      </c>
      <c r="G50" s="31">
        <f ca="1">G17</f>
        <v>1</v>
      </c>
      <c r="H50" s="30">
        <f ca="1">H17</f>
        <v>0</v>
      </c>
      <c r="I50" s="91">
        <f ca="1">I17</f>
        <v>9</v>
      </c>
      <c r="J50" s="23"/>
      <c r="K50" s="26"/>
      <c r="L50" s="99"/>
      <c r="M50" s="99"/>
      <c r="N50" s="89"/>
      <c r="O50" s="90">
        <f ca="1">O17</f>
        <v>8</v>
      </c>
      <c r="P50" s="30" t="str">
        <f ca="1">P17</f>
        <v>.</v>
      </c>
      <c r="Q50" s="31">
        <f ca="1">Q17</f>
        <v>2</v>
      </c>
      <c r="R50" s="30">
        <f ca="1">R17</f>
        <v>0</v>
      </c>
      <c r="S50" s="91">
        <f ca="1">S17</f>
        <v>2</v>
      </c>
      <c r="T50" s="23"/>
      <c r="U50" s="26"/>
      <c r="V50" s="99"/>
      <c r="W50" s="99"/>
      <c r="X50" s="89"/>
      <c r="Y50" s="90">
        <f ca="1">Y17</f>
        <v>5</v>
      </c>
      <c r="Z50" s="30" t="str">
        <f ca="1">Z17</f>
        <v>.</v>
      </c>
      <c r="AA50" s="31">
        <f ca="1">AA17</f>
        <v>6</v>
      </c>
      <c r="AB50" s="30">
        <f ca="1">AB17</f>
        <v>0</v>
      </c>
      <c r="AC50" s="91">
        <f ca="1">AC17</f>
        <v>9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29"/>
        <v>0.24771290527157108</v>
      </c>
      <c r="DG50" s="11">
        <f t="shared" ca="1" si="30"/>
        <v>67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0</v>
      </c>
      <c r="H51" s="38"/>
      <c r="I51" s="94">
        <f ca="1">I18</f>
        <v>3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0</v>
      </c>
      <c r="R51" s="38"/>
      <c r="S51" s="94">
        <f ca="1">S18</f>
        <v>2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0</v>
      </c>
      <c r="AB51" s="38"/>
      <c r="AC51" s="94">
        <f ca="1">AC18</f>
        <v>6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29"/>
        <v>0.10293932196250943</v>
      </c>
      <c r="DG51" s="11">
        <f t="shared" ca="1" si="30"/>
        <v>80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2</v>
      </c>
      <c r="E52" s="96">
        <f ca="1">IF(OR($A$47="A",$A$47="C",$A$47="D"),$BK$37,IF($A$47="B",$BR$37,$CF$37))</f>
        <v>4</v>
      </c>
      <c r="F52" s="40" t="str">
        <f ca="1">IF(OR(A47="E",A47="G"),F50,)</f>
        <v>.</v>
      </c>
      <c r="G52" s="66">
        <f ca="1">IF(OR($A$47="A",$A$47="C",$A$47="D"),$BL$37,IF($A$47="B",$BS$37,$CG$37))</f>
        <v>5</v>
      </c>
      <c r="H52" s="40">
        <f ca="1">IF(OR(A47="E",A47="G"),H50,)</f>
        <v>0</v>
      </c>
      <c r="I52" s="97">
        <f ca="1">IF(OR($A$47="A",$A$47="C",$A$47="D"),$BM$37,IF($A$47="B",$BT$37,$CH$37))</f>
        <v>7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1</v>
      </c>
      <c r="O52" s="96">
        <f ca="1">IF(OR($K$47="A",$K$47="C",$K$47="D"),$BK$38,IF($K$47="B",$BR$38,$CF$38))</f>
        <v>6</v>
      </c>
      <c r="P52" s="40" t="str">
        <f ca="1">IF(OR(K47="E",K47="G"),P50,)</f>
        <v>.</v>
      </c>
      <c r="Q52" s="66">
        <f ca="1">IF(OR($K$47="A",$K$47="C",$K$47="D"),$BL$38,IF($K$47="B",$BS$38,$CG$38))</f>
        <v>4</v>
      </c>
      <c r="R52" s="40">
        <f ca="1">IF(OR(K47="E",K47="G"),R50,)</f>
        <v>0</v>
      </c>
      <c r="S52" s="97">
        <f ca="1">IF(OR($K$47="A",$K$47="C",$K$47="D"),$BM$38,IF($K$47="B",$BT$38,$CH$38))</f>
        <v>4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3</v>
      </c>
      <c r="Y52" s="96">
        <f ca="1">IF(OR($U$47="A",$U$47="C",$U$47="D"),$BK$39,IF($U$47="B",$BR$39,$CF$39))</f>
        <v>4</v>
      </c>
      <c r="Z52" s="40" t="str">
        <f ca="1">IF(OR(U47="E",U47="G"),Z50,)</f>
        <v>.</v>
      </c>
      <c r="AA52" s="66">
        <f ca="1">IF(OR($U$47="A",$U$47="C",$U$47="D"),$BL$39,IF($U$47="B",$BS$39,$CG$39))</f>
        <v>1</v>
      </c>
      <c r="AB52" s="40">
        <f ca="1">IF(OR(U47="E",U47="G"),AB50,)</f>
        <v>0</v>
      </c>
      <c r="AC52" s="97">
        <f ca="1">IF(OR($U$47="A",$U$47="C",$U$47="D"),$BM$39,IF($U$47="B",$BT$39,$CH$39))</f>
        <v>4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E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29"/>
        <v>2.749098386031823E-2</v>
      </c>
      <c r="DG52" s="11">
        <f t="shared" ca="1" si="30"/>
        <v>89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0</v>
      </c>
      <c r="O53" s="98">
        <f ca="1">IF(OR($K$47="A",$K$47="D"),$BR$38,IF(OR($K$47="B",$K$47="C"),$BY$38,$CM$38))</f>
        <v>0</v>
      </c>
      <c r="P53" s="39"/>
      <c r="Q53" s="43" t="str">
        <f ca="1">IF(OR($K$47="A",$K$47="D"),$BS$38,IF($K$47="B","",IF($K$47="C",$BZ$38,"")))</f>
        <v/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0</v>
      </c>
      <c r="Y53" s="98">
        <f ca="1">IF(OR($U$47="A",$U$47="D"),$BR$39,IF(OR($U$47="B",$U$47="C"),$BY$39,$CM$39))</f>
        <v>0</v>
      </c>
      <c r="Z53" s="39"/>
      <c r="AA53" s="43" t="str">
        <f ca="1">IF(OR($U$47="A",$U$47="D"),$BS$39,IF($U$47="B","",IF($U$47="C",$BZ$39,"")))</f>
        <v/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29"/>
        <v>0.11734433486919138</v>
      </c>
      <c r="DG53" s="11">
        <f t="shared" ca="1" si="30"/>
        <v>77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 t="str">
        <f ca="1">IF($K$47="A",$BV$38,IF(OR($K$47="B",$K$47="C",$K$47="D"),$CC$38,""))</f>
        <v/>
      </c>
      <c r="M54" s="88" t="str">
        <f ca="1">IF($K$47="A",$BW$38,IF(OR($K$47="B",$K$47="C",$K$47="D"),$CD$38,""))</f>
        <v/>
      </c>
      <c r="N54" s="88" t="str">
        <f ca="1">IF($K$47="A",$BX$38,IF(OR($K$47="B",$K$47="C",$K$47="D"),$CE$38,""))</f>
        <v/>
      </c>
      <c r="O54" s="98" t="str">
        <f ca="1">IF($K$47="A",$BY$38,IF(OR($K$47="B",$K$47="C",$K$47="D"),$CF$38,""))</f>
        <v/>
      </c>
      <c r="P54" s="39">
        <f ca="1">IF(K47="D",P50,)</f>
        <v>0</v>
      </c>
      <c r="Q54" s="43" t="str">
        <f ca="1">IF($K$47="A","",IF(OR($K$47="B",$K$47="C",$K$47="D"),$CG$38,""))</f>
        <v/>
      </c>
      <c r="R54" s="39">
        <f ca="1">IF(K47="D",R50,)</f>
        <v>0</v>
      </c>
      <c r="S54" s="88" t="str">
        <f ca="1">IF($K$47="A","",IF(OR($K$47="B",$K$47="C",$K$47="D"),$CH$38,""))</f>
        <v/>
      </c>
      <c r="T54" s="23"/>
      <c r="U54" s="42"/>
      <c r="V54" s="88" t="str">
        <f ca="1">IF($U$47="A",$BV$39,IF(OR($U$47="B",$U$47="C",$U$47="D"),$CC$39,""))</f>
        <v/>
      </c>
      <c r="W54" s="88" t="str">
        <f ca="1">IF($U$47="A",$BW$39,IF(OR($U$47="B",$U$47="C",$U$47="D"),$CD$39,""))</f>
        <v/>
      </c>
      <c r="X54" s="88" t="str">
        <f ca="1">IF($U$47="A",$BX$39,IF(OR($U$47="B",$U$47="C",$U$47="D"),$CE$39,""))</f>
        <v/>
      </c>
      <c r="Y54" s="98" t="str">
        <f ca="1">IF($U$47="A",$BY$39,IF(OR($U$47="B",$U$47="C",$U$47="D"),$CF$39,""))</f>
        <v/>
      </c>
      <c r="Z54" s="39">
        <f ca="1">IF(U47="D",Z50,)</f>
        <v>0</v>
      </c>
      <c r="AA54" s="43" t="str">
        <f ca="1">IF($U$47="A","",IF(OR($U$47="B",$U$47="C",$U$47="D"),$CG$39,""))</f>
        <v/>
      </c>
      <c r="AB54" s="39">
        <f ca="1">IF(U47="D",AB50,)</f>
        <v>0</v>
      </c>
      <c r="AC54" s="88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29"/>
        <v>0.55577497376521323</v>
      </c>
      <c r="DG54" s="11">
        <f t="shared" ca="1" si="30"/>
        <v>40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29"/>
        <v>0.76060270941999208</v>
      </c>
      <c r="DG55" s="11">
        <f t="shared" ca="1" si="30"/>
        <v>26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29"/>
        <v>0.7000532925159203</v>
      </c>
      <c r="DG56" s="11">
        <f t="shared" ca="1" si="30"/>
        <v>30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haru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E</v>
      </c>
      <c r="AO57" s="105">
        <f t="shared" ref="AO57:AO65" ca="1" si="48">AQ1</f>
        <v>2</v>
      </c>
      <c r="AP57" s="111" t="str">
        <f ca="1">A37</f>
        <v>E</v>
      </c>
      <c r="AQ57" s="104">
        <f t="shared" ref="AQ57:AQ65" ca="1" si="49">AQ1</f>
        <v>2</v>
      </c>
      <c r="AR57" s="104" t="str">
        <f ca="1">IF(AND(AP57="D",AQ57=1),I44,IF(AND(AP57="D",AQ57=2),G44,""))</f>
        <v/>
      </c>
      <c r="AS57" s="105" t="str">
        <f ca="1">IF(AND(AP57="D",AQ57=2),I44,"")</f>
        <v/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29"/>
        <v>0.62666901184184454</v>
      </c>
      <c r="DG57" s="11">
        <f t="shared" ca="1" si="30"/>
        <v>34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9.07×9＝</v>
      </c>
      <c r="C58" s="126"/>
      <c r="D58" s="126"/>
      <c r="E58" s="126"/>
      <c r="F58" s="126"/>
      <c r="G58" s="129">
        <f ca="1">G25</f>
        <v>81.63</v>
      </c>
      <c r="H58" s="129"/>
      <c r="I58" s="130"/>
      <c r="J58" s="22"/>
      <c r="K58" s="21"/>
      <c r="L58" s="125" t="str">
        <f ca="1">L25</f>
        <v>4.33×8＝</v>
      </c>
      <c r="M58" s="126"/>
      <c r="N58" s="126"/>
      <c r="O58" s="126"/>
      <c r="P58" s="126"/>
      <c r="Q58" s="129">
        <f ca="1">Q25</f>
        <v>34.64</v>
      </c>
      <c r="R58" s="129"/>
      <c r="S58" s="130"/>
      <c r="T58" s="22"/>
      <c r="U58" s="21"/>
      <c r="V58" s="125" t="str">
        <f ca="1">V25</f>
        <v>7.66×3＝</v>
      </c>
      <c r="W58" s="126"/>
      <c r="X58" s="126"/>
      <c r="Y58" s="126"/>
      <c r="Z58" s="126"/>
      <c r="AA58" s="129">
        <f ca="1">AA25</f>
        <v>22.98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E</v>
      </c>
      <c r="AO58" s="107">
        <f t="shared" ca="1" si="48"/>
        <v>2</v>
      </c>
      <c r="AP58" s="106" t="str">
        <f ca="1">K37</f>
        <v>E</v>
      </c>
      <c r="AQ58" s="85">
        <f t="shared" ca="1" si="49"/>
        <v>2</v>
      </c>
      <c r="AR58" s="85" t="str">
        <f ca="1">IF(AND(AP58="D",AQ58=1),S44,IF(AND(AP58="D",AQ58=2),Q44,""))</f>
        <v/>
      </c>
      <c r="AS58" s="107" t="str">
        <f ca="1">IF(AND(AP58="D",AQ58=2),S44,"")</f>
        <v/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29"/>
        <v>0.86540296233924197</v>
      </c>
      <c r="DG58" s="11">
        <f t="shared" ca="1" si="30"/>
        <v>14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E</v>
      </c>
      <c r="AO59" s="107">
        <f t="shared" ca="1" si="48"/>
        <v>2</v>
      </c>
      <c r="AP59" s="106" t="str">
        <f ca="1">U37</f>
        <v>E</v>
      </c>
      <c r="AQ59" s="85">
        <f t="shared" ca="1" si="49"/>
        <v>2</v>
      </c>
      <c r="AR59" s="85" t="str">
        <f ca="1">IF(AND(AP59="D",AQ59=1),AC44,IF(AND(AP59="D",AQ59=2),AA44,""))</f>
        <v/>
      </c>
      <c r="AS59" s="107" t="str">
        <f ca="1">IF(AND(AP59="D",AQ59=2),AC44,"")</f>
        <v/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29"/>
        <v>0.9524924453957283</v>
      </c>
      <c r="DG59" s="11">
        <f t="shared" ca="1" si="30"/>
        <v>7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ca="1">E27</f>
        <v>9</v>
      </c>
      <c r="F60" s="30" t="str">
        <f ca="1">F27</f>
        <v>.</v>
      </c>
      <c r="G60" s="31">
        <f ca="1">G27</f>
        <v>0</v>
      </c>
      <c r="H60" s="30">
        <f ca="1">H27</f>
        <v>0</v>
      </c>
      <c r="I60" s="91">
        <f ca="1">I27</f>
        <v>7</v>
      </c>
      <c r="J60" s="23"/>
      <c r="K60" s="26"/>
      <c r="L60" s="99"/>
      <c r="M60" s="99"/>
      <c r="N60" s="89"/>
      <c r="O60" s="90">
        <f ca="1">O27</f>
        <v>4</v>
      </c>
      <c r="P60" s="30" t="str">
        <f ca="1">P27</f>
        <v>.</v>
      </c>
      <c r="Q60" s="31">
        <f ca="1">Q27</f>
        <v>3</v>
      </c>
      <c r="R60" s="30">
        <f ca="1">R27</f>
        <v>0</v>
      </c>
      <c r="S60" s="91">
        <f ca="1">S27</f>
        <v>3</v>
      </c>
      <c r="T60" s="23"/>
      <c r="U60" s="26"/>
      <c r="V60" s="99"/>
      <c r="W60" s="99"/>
      <c r="X60" s="89"/>
      <c r="Y60" s="90">
        <f ca="1">Y27</f>
        <v>7</v>
      </c>
      <c r="Z60" s="30" t="str">
        <f ca="1">Z27</f>
        <v>.</v>
      </c>
      <c r="AA60" s="31">
        <f ca="1">AA27</f>
        <v>6</v>
      </c>
      <c r="AB60" s="30">
        <f ca="1">AB27</f>
        <v>0</v>
      </c>
      <c r="AC60" s="91">
        <f ca="1">AC27</f>
        <v>6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E</v>
      </c>
      <c r="AO60" s="107">
        <f t="shared" ca="1" si="48"/>
        <v>2</v>
      </c>
      <c r="AP60" s="106" t="str">
        <f ca="1">A47</f>
        <v>E</v>
      </c>
      <c r="AQ60" s="85">
        <f t="shared" ca="1" si="49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29"/>
        <v>0.39343910847845176</v>
      </c>
      <c r="DG60" s="11">
        <f t="shared" ca="1" si="30"/>
        <v>51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>E28</f>
        <v>0</v>
      </c>
      <c r="F61" s="36"/>
      <c r="G61" s="37">
        <f ca="1">G28</f>
        <v>0</v>
      </c>
      <c r="H61" s="38"/>
      <c r="I61" s="94">
        <f ca="1">I28</f>
        <v>9</v>
      </c>
      <c r="J61" s="23"/>
      <c r="K61" s="26"/>
      <c r="L61" s="100"/>
      <c r="M61" s="100"/>
      <c r="N61" s="92" t="str">
        <f>$N$28</f>
        <v>×</v>
      </c>
      <c r="O61" s="93">
        <f>O28</f>
        <v>0</v>
      </c>
      <c r="P61" s="36"/>
      <c r="Q61" s="37">
        <f ca="1">Q28</f>
        <v>0</v>
      </c>
      <c r="R61" s="38"/>
      <c r="S61" s="94">
        <f ca="1">S28</f>
        <v>8</v>
      </c>
      <c r="T61" s="23"/>
      <c r="U61" s="26"/>
      <c r="V61" s="100"/>
      <c r="W61" s="100"/>
      <c r="X61" s="92" t="str">
        <f>$X$28</f>
        <v>×</v>
      </c>
      <c r="Y61" s="93">
        <f>Y28</f>
        <v>0</v>
      </c>
      <c r="Z61" s="36"/>
      <c r="AA61" s="37">
        <f ca="1">AA28</f>
        <v>0</v>
      </c>
      <c r="AB61" s="38"/>
      <c r="AC61" s="94">
        <f ca="1">AC28</f>
        <v>3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E</v>
      </c>
      <c r="AO61" s="107">
        <f t="shared" ca="1" si="48"/>
        <v>2</v>
      </c>
      <c r="AP61" s="106" t="str">
        <f ca="1">K47</f>
        <v>E</v>
      </c>
      <c r="AQ61" s="85">
        <f t="shared" ca="1" si="49"/>
        <v>2</v>
      </c>
      <c r="AR61" s="85" t="str">
        <f ca="1">IF(AND(AP61="D",AQ61=1),S54,IF(AND(AP61="D",AQ61=2),Q54,""))</f>
        <v/>
      </c>
      <c r="AS61" s="107" t="str">
        <f ca="1">IF(AND(AP61="D",AQ61=2),S54,"")</f>
        <v/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29"/>
        <v>0.23198401668218138</v>
      </c>
      <c r="DG61" s="11">
        <f t="shared" ca="1" si="30"/>
        <v>68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8</v>
      </c>
      <c r="E62" s="96">
        <f ca="1">IF(OR($A$57="A",$A$57="C",$A$57="D"),$BK$40,IF($A$57="B",$BR$40,$CF$40))</f>
        <v>1</v>
      </c>
      <c r="F62" s="40" t="str">
        <f ca="1">IF(OR(A57="E",A57="G"),F60,)</f>
        <v>.</v>
      </c>
      <c r="G62" s="66">
        <f ca="1">IF(OR($A$57="A",$A$57="C",$A$57="D"),$BL$40,IF($A$57="B",$BS$40,$CG$40))</f>
        <v>6</v>
      </c>
      <c r="H62" s="40">
        <f ca="1">IF(OR(A57="E",A57="G"),H60,)</f>
        <v>0</v>
      </c>
      <c r="I62" s="97">
        <f ca="1">IF(OR($A$57="A",$A$57="C",$A$57="D"),$BM$40,IF($A$57="B",$BT$40,$CH$40))</f>
        <v>3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3</v>
      </c>
      <c r="O62" s="96">
        <f ca="1">IF(OR($K$57="A",$K$57="C",$K$57="D"),$BK$41,IF($K$57="B",$BR$41,$CF$41))</f>
        <v>4</v>
      </c>
      <c r="P62" s="40" t="str">
        <f ca="1">IF(OR(K57="E",K57="G"),P60,)</f>
        <v>.</v>
      </c>
      <c r="Q62" s="66">
        <f ca="1">IF(OR($K$57="A",$K$57="C",$K$57="D"),$BL$41,IF($K$57="B",$BS$41,$CG$41))</f>
        <v>6</v>
      </c>
      <c r="R62" s="40">
        <f ca="1">IF(OR(K57="E",K57="G"),R60,)</f>
        <v>0</v>
      </c>
      <c r="S62" s="97">
        <f ca="1">IF(OR($K$57="A",$K$57="C",$K$57="D"),$BM$41,IF($K$57="B",$BT$41,$CH$41))</f>
        <v>4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2</v>
      </c>
      <c r="Y62" s="96">
        <f ca="1">IF(OR($U$57="A",$U$57="C",$U$57="D"),$BK$42,IF($U$57="B",$BR$42,$CF$42))</f>
        <v>2</v>
      </c>
      <c r="Z62" s="40" t="str">
        <f ca="1">IF(OR(U57="E",U57="G"),Z60,)</f>
        <v>.</v>
      </c>
      <c r="AA62" s="66">
        <f ca="1">IF(OR($U$57="A",$U$57="C",$U$57="D"),$BL$42,IF($U$57="B",$BS$42,$CG$42))</f>
        <v>9</v>
      </c>
      <c r="AB62" s="40">
        <f ca="1">IF(OR(U57="E",U57="G"),AB60,)</f>
        <v>0</v>
      </c>
      <c r="AC62" s="97">
        <f ca="1">IF(OR($U$57="A",$U$57="C",$U$57="D"),$BM$42,IF($U$57="B",$BT$42,$CH$42))</f>
        <v>8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E</v>
      </c>
      <c r="AO62" s="107">
        <f t="shared" ca="1" si="48"/>
        <v>2</v>
      </c>
      <c r="AP62" s="106" t="str">
        <f ca="1">U47</f>
        <v>E</v>
      </c>
      <c r="AQ62" s="85">
        <f t="shared" ca="1" si="49"/>
        <v>2</v>
      </c>
      <c r="AR62" s="85" t="str">
        <f ca="1">IF(AND(AP62="D",AQ62=1),AC54,IF(AND(AP62="D",AQ62=2),AA54,""))</f>
        <v/>
      </c>
      <c r="AS62" s="107" t="str">
        <f ca="1">IF(AND(AP62="D",AQ62=2),AC54,"")</f>
        <v/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29"/>
        <v>0.85997238816383015</v>
      </c>
      <c r="DG62" s="11">
        <f t="shared" ca="1" si="30"/>
        <v>16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0</v>
      </c>
      <c r="F63" s="39"/>
      <c r="G63" s="43" t="str">
        <f ca="1">IF(OR($A$57="A",$A$57="D"),$BS$40,IF($A$57="B","",IF($A$57="C",$BZ$40,"")))</f>
        <v/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0</v>
      </c>
      <c r="O63" s="98">
        <f ca="1">IF(OR($K$57="A",$K$57="D"),$BR$41,IF(OR($K$57="B",$K$57="C"),$BY$41,$CM$41))</f>
        <v>0</v>
      </c>
      <c r="P63" s="39"/>
      <c r="Q63" s="43" t="str">
        <f ca="1">IF(OR($K$57="A",$K$57="D"),$BS$41,IF($K$57="B","",IF($K$57="C",$BZ$41,"")))</f>
        <v/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0</v>
      </c>
      <c r="Z63" s="39"/>
      <c r="AA63" s="43" t="str">
        <f ca="1">IF(OR($U$57="A",$U$57="D"),$BS$42,IF($U$57="B","",IF($U$57="C",$BZ$42,"")))</f>
        <v/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E</v>
      </c>
      <c r="AO63" s="107">
        <f t="shared" ca="1" si="48"/>
        <v>2</v>
      </c>
      <c r="AP63" s="106" t="str">
        <f ca="1">A57</f>
        <v>E</v>
      </c>
      <c r="AQ63" s="85">
        <f t="shared" ca="1" si="49"/>
        <v>2</v>
      </c>
      <c r="AR63" s="85" t="str">
        <f ca="1">IF(AND(AP63="D",AQ63=1),I64,IF(AND(AP63="D",AQ63=2),G64,""))</f>
        <v/>
      </c>
      <c r="AS63" s="107" t="str">
        <f ca="1">IF(AND(AP63="D",AQ63=2),I64,"")</f>
        <v/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29"/>
        <v>0.37466937605010231</v>
      </c>
      <c r="DG63" s="11">
        <f t="shared" ca="1" si="30"/>
        <v>53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 t="str">
        <f ca="1">IF($A$57="A",$BV$40,IF(OR($A$57="B",$A$57="C",$A$57="D"),$CC$40,""))</f>
        <v/>
      </c>
      <c r="C64" s="88" t="str">
        <f ca="1">IF($A$57="A",$BW$40,IF(OR($A$57="B",$A$57="C",$A$57="D"),$CD$40,""))</f>
        <v/>
      </c>
      <c r="D64" s="88" t="str">
        <f ca="1">IF($A$57="A",$BX$40,IF(OR($A$57="B",$A$57="C",$A$57="D"),$CE$40,""))</f>
        <v/>
      </c>
      <c r="E64" s="98" t="str">
        <f ca="1">IF($A$57="A",$BY$40,IF(OR($A$57="B",$A$57="C",$A$57="D"),$CF$40,""))</f>
        <v/>
      </c>
      <c r="F64" s="39">
        <f ca="1">IF(A57="D",F60,)</f>
        <v>0</v>
      </c>
      <c r="G64" s="43" t="str">
        <f ca="1">IF($A$57="A","",IF(OR($A$57="B",$A$57="C",$A$57="D"),$CG$40,""))</f>
        <v/>
      </c>
      <c r="H64" s="39">
        <f ca="1">IF(A57="D",H60,)</f>
        <v>0</v>
      </c>
      <c r="I64" s="88" t="str">
        <f ca="1">IF($A$57="A","",IF(OR($A$57="B",$A$57="C",$A$57="D"),$CH$40,""))</f>
        <v/>
      </c>
      <c r="J64" s="23"/>
      <c r="K64" s="42"/>
      <c r="L64" s="88" t="str">
        <f ca="1">IF($K$57="A",$BV$41,IF(OR($K$57="B",$K$57="C",$K$57="D"),$CC$41,""))</f>
        <v/>
      </c>
      <c r="M64" s="88" t="str">
        <f ca="1">IF($K$57="A",$BW$41,IF(OR($K$57="B",$K$57="C",$K$57="D"),$CD$41,""))</f>
        <v/>
      </c>
      <c r="N64" s="88" t="str">
        <f ca="1">IF($K$57="A",$BX$41,IF(OR($K$57="B",$K$57="C",$K$57="D"),$CE$41,""))</f>
        <v/>
      </c>
      <c r="O64" s="98" t="str">
        <f ca="1">IF($K$57="A",$BY$41,IF(OR($K$57="B",$K$57="C",$K$57="D"),$CF$41,""))</f>
        <v/>
      </c>
      <c r="P64" s="39">
        <f ca="1">IF(K57="D",P60,)</f>
        <v>0</v>
      </c>
      <c r="Q64" s="43" t="str">
        <f ca="1">IF($K$57="A","",IF(OR($K$57="B",$K$57="C",$K$57="D"),$CG$41,""))</f>
        <v/>
      </c>
      <c r="R64" s="39">
        <f ca="1">IF(K57="D",R60,)</f>
        <v>0</v>
      </c>
      <c r="S64" s="88" t="str">
        <f ca="1">IF($K$57="A","",IF(OR($K$57="B",$K$57="C",$K$57="D"),$CH$41,""))</f>
        <v/>
      </c>
      <c r="T64" s="23"/>
      <c r="U64" s="42"/>
      <c r="V64" s="88" t="str">
        <f ca="1">IF($U$57="A",$BV$42,IF(OR($U$57="B",$U$57="C",$U$57="D"),$CC$42,""))</f>
        <v/>
      </c>
      <c r="W64" s="88" t="str">
        <f ca="1">IF($U$57="A",$BW$42,IF(OR($U$57="B",$U$57="C",$U$57="D"),$CD$42,""))</f>
        <v/>
      </c>
      <c r="X64" s="88" t="str">
        <f ca="1">IF($U$57="A",$BX$42,IF(OR($U$57="B",$U$57="C",$U$57="D"),$CE$42,""))</f>
        <v/>
      </c>
      <c r="Y64" s="98" t="str">
        <f ca="1">IF($U$57="A",$BY$42,IF(OR($U$57="B",$U$57="C",$U$57="D"),$CF$42,""))</f>
        <v/>
      </c>
      <c r="Z64" s="39">
        <f ca="1">IF(U57="D",Z60,)</f>
        <v>0</v>
      </c>
      <c r="AA64" s="43" t="str">
        <f ca="1">IF($U$57="A","",IF(OR($U$57="B",$U$57="C",$U$57="D"),$CG$42,""))</f>
        <v/>
      </c>
      <c r="AB64" s="39">
        <f ca="1">IF(U57="D",AB60,)</f>
        <v>0</v>
      </c>
      <c r="AC64" s="88" t="str">
        <f ca="1">IF($U$57="A","",IF(OR($U$57="B",$U$57="C",$U$57="D"),$CH$42,""))</f>
        <v/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E</v>
      </c>
      <c r="AO64" s="107">
        <f t="shared" ca="1" si="48"/>
        <v>2</v>
      </c>
      <c r="AP64" s="106" t="str">
        <f ca="1">K57</f>
        <v>E</v>
      </c>
      <c r="AQ64" s="85">
        <f t="shared" ca="1" si="49"/>
        <v>2</v>
      </c>
      <c r="AR64" s="85" t="str">
        <f ca="1">IF(AND(AP64="D",AQ64=1),S64,IF(AND(AP64="D",AQ64=2),Q64,""))</f>
        <v/>
      </c>
      <c r="AS64" s="107" t="str">
        <f ca="1">IF(AND(AP64="D",AQ64=2),S64,"")</f>
        <v/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29"/>
        <v>0.89605488715073944</v>
      </c>
      <c r="DG64" s="11">
        <f t="shared" ca="1" si="30"/>
        <v>11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E</v>
      </c>
      <c r="AO65" s="110">
        <f t="shared" ca="1" si="48"/>
        <v>2</v>
      </c>
      <c r="AP65" s="108" t="str">
        <f ca="1">U57</f>
        <v>E</v>
      </c>
      <c r="AQ65" s="109">
        <f t="shared" ca="1" si="49"/>
        <v>2</v>
      </c>
      <c r="AR65" s="109" t="str">
        <f ca="1">IF(AND(AP65="D",AQ65=1),AC64,IF(AND(AP65="D",AQ65=2),AA64,""))</f>
        <v/>
      </c>
      <c r="AS65" s="110" t="str">
        <f ca="1">IF(AND(AP65="D",AQ65=2),AC64,"")</f>
        <v/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ref="DF65:DF90" ca="1" si="50">RAND()</f>
        <v>0.67013593388984716</v>
      </c>
      <c r="DG65" s="11">
        <f t="shared" ref="DG65:DG90" ca="1" si="51">RANK(DF65,$DF$1:$DF$100,)</f>
        <v>31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ca="1" si="50"/>
        <v>0.25117208021102633</v>
      </c>
      <c r="DG66" s="11">
        <f t="shared" ca="1" si="51"/>
        <v>66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0"/>
        <v>0.84034297532309488</v>
      </c>
      <c r="DG67" s="11">
        <f t="shared" ca="1" si="51"/>
        <v>19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0"/>
        <v>0.49787284676074994</v>
      </c>
      <c r="DG68" s="11">
        <f t="shared" ca="1" si="51"/>
        <v>45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0"/>
        <v>0.98255591613429694</v>
      </c>
      <c r="DG69" s="11">
        <f t="shared" ca="1" si="51"/>
        <v>2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0"/>
        <v>0.49707754576704999</v>
      </c>
      <c r="DG70" s="11">
        <f t="shared" ca="1" si="51"/>
        <v>46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0"/>
        <v>0.97288503898111456</v>
      </c>
      <c r="DG71" s="11">
        <f t="shared" ca="1" si="51"/>
        <v>4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0"/>
        <v>5.0297128691806359E-3</v>
      </c>
      <c r="DG72" s="11">
        <f t="shared" ca="1" si="51"/>
        <v>90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0"/>
        <v>0.79018740391059683</v>
      </c>
      <c r="DG73" s="11">
        <f t="shared" ca="1" si="51"/>
        <v>24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0"/>
        <v>0.2777773299485925</v>
      </c>
      <c r="DG74" s="11">
        <f t="shared" ca="1" si="51"/>
        <v>61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0"/>
        <v>0.40326721158392054</v>
      </c>
      <c r="DG75" s="11">
        <f t="shared" ca="1" si="51"/>
        <v>50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0"/>
        <v>0.47839485357826461</v>
      </c>
      <c r="DG76" s="11">
        <f t="shared" ca="1" si="51"/>
        <v>47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0"/>
        <v>0.34871497040592991</v>
      </c>
      <c r="DG77" s="11">
        <f t="shared" ca="1" si="51"/>
        <v>55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0"/>
        <v>2.8611219809060007E-2</v>
      </c>
      <c r="DG78" s="11">
        <f t="shared" ca="1" si="51"/>
        <v>88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0"/>
        <v>0.29579955445973771</v>
      </c>
      <c r="DG79" s="11">
        <f t="shared" ca="1" si="51"/>
        <v>59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0"/>
        <v>0.57484590779634481</v>
      </c>
      <c r="DG80" s="11">
        <f t="shared" ca="1" si="51"/>
        <v>38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0"/>
        <v>0.29278734953874619</v>
      </c>
      <c r="DG81" s="11">
        <f t="shared" ca="1" si="51"/>
        <v>60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0"/>
        <v>8.8167582895633756E-2</v>
      </c>
      <c r="DG82" s="11">
        <f t="shared" ca="1" si="51"/>
        <v>82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0"/>
        <v>0.46639322616024803</v>
      </c>
      <c r="DG83" s="11">
        <f t="shared" ca="1" si="51"/>
        <v>48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0"/>
        <v>0.20069980462613946</v>
      </c>
      <c r="DG84" s="11">
        <f t="shared" ca="1" si="51"/>
        <v>72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0"/>
        <v>0.26998688847109731</v>
      </c>
      <c r="DG85" s="11">
        <f t="shared" ca="1" si="51"/>
        <v>63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0"/>
        <v>0.27060046510123403</v>
      </c>
      <c r="DG86" s="11">
        <f t="shared" ca="1" si="51"/>
        <v>62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0"/>
        <v>0.11404438586342813</v>
      </c>
      <c r="DG87" s="11">
        <f t="shared" ca="1" si="51"/>
        <v>78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0"/>
        <v>0.96041770065807364</v>
      </c>
      <c r="DG88" s="11">
        <f t="shared" ca="1" si="51"/>
        <v>5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0"/>
        <v>0.54182121724008137</v>
      </c>
      <c r="DG89" s="11">
        <f t="shared" ca="1" si="51"/>
        <v>41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0"/>
        <v>0.88007966531670467</v>
      </c>
      <c r="DG90" s="11">
        <f t="shared" ca="1" si="51"/>
        <v>12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w+N6nfl0Smc9k6DSzAqUnGxm+UEkl6tYV/zMN1wADxgpKotWqHzHqD2tF3BkzLZ25U805MI1i0bWQCgWcTBPSg==" saltValue="jggYPg3yGaIGc9rezO1DBQ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5623" priority="1594">
      <formula>B11=0</formula>
    </cfRule>
    <cfRule type="expression" dxfId="5622" priority="1586">
      <formula>AND(A4="A",B11=0)</formula>
    </cfRule>
    <cfRule type="expression" dxfId="5621" priority="1587">
      <formula>A4="A"</formula>
    </cfRule>
  </conditionalFormatting>
  <conditionalFormatting sqref="B21">
    <cfRule type="expression" dxfId="5620" priority="1434">
      <formula>A14="A"</formula>
    </cfRule>
    <cfRule type="expression" dxfId="5619" priority="1441">
      <formula>B21=0</formula>
    </cfRule>
    <cfRule type="expression" dxfId="5618" priority="1433">
      <formula>AND(A14="A",B21=0)</formula>
    </cfRule>
  </conditionalFormatting>
  <conditionalFormatting sqref="B31">
    <cfRule type="expression" dxfId="5617" priority="1349">
      <formula>A24="A"</formula>
    </cfRule>
    <cfRule type="expression" dxfId="5616" priority="1348">
      <formula>AND(A24="A",B31=0)</formula>
    </cfRule>
    <cfRule type="expression" dxfId="5615" priority="1356">
      <formula>B31=0</formula>
    </cfRule>
  </conditionalFormatting>
  <conditionalFormatting sqref="B42">
    <cfRule type="expression" dxfId="5614" priority="1525">
      <formula>AND(A37="G",B42=0)</formula>
    </cfRule>
    <cfRule type="expression" dxfId="5613" priority="1521">
      <formula>A37="E"</formula>
    </cfRule>
    <cfRule type="expression" dxfId="5612" priority="1565">
      <formula>A37="F"</formula>
    </cfRule>
    <cfRule type="expression" dxfId="5611" priority="1547">
      <formula>AND(A37="F",B42=0)</formula>
    </cfRule>
  </conditionalFormatting>
  <conditionalFormatting sqref="B42:B45">
    <cfRule type="expression" dxfId="5610" priority="1579">
      <formula>B42=0</formula>
    </cfRule>
  </conditionalFormatting>
  <conditionalFormatting sqref="B43">
    <cfRule type="expression" dxfId="5609" priority="1532">
      <formula>AND(OR(A37="B",A37="C"),B43=0)</formula>
    </cfRule>
    <cfRule type="expression" dxfId="5608" priority="1548">
      <formula>A37="D"</formula>
    </cfRule>
    <cfRule type="expression" dxfId="5607" priority="1569">
      <formula>OR(A37="B",A37="C")</formula>
    </cfRule>
  </conditionalFormatting>
  <conditionalFormatting sqref="B44">
    <cfRule type="expression" dxfId="5606" priority="1535">
      <formula>AND(A37="A",B44=0)</formula>
    </cfRule>
    <cfRule type="expression" dxfId="5605" priority="1561">
      <formula>A37="A"</formula>
    </cfRule>
  </conditionalFormatting>
  <conditionalFormatting sqref="B52">
    <cfRule type="expression" dxfId="5604" priority="1050">
      <formula>A47="E"</formula>
    </cfRule>
    <cfRule type="expression" dxfId="5603" priority="1054">
      <formula>AND(A47="G",B52=0)</formula>
    </cfRule>
    <cfRule type="expression" dxfId="5602" priority="1076">
      <formula>AND(A47="F",B52=0)</formula>
    </cfRule>
    <cfRule type="expression" dxfId="5601" priority="1094">
      <formula>A47="F"</formula>
    </cfRule>
  </conditionalFormatting>
  <conditionalFormatting sqref="B52:B55">
    <cfRule type="expression" dxfId="5600" priority="1108">
      <formula>B52=0</formula>
    </cfRule>
  </conditionalFormatting>
  <conditionalFormatting sqref="B53">
    <cfRule type="expression" dxfId="5599" priority="1098">
      <formula>OR(A47="B",A47="C")</formula>
    </cfRule>
    <cfRule type="expression" dxfId="5598" priority="1061">
      <formula>AND(OR(A47="B",A47="C"),B53=0)</formula>
    </cfRule>
    <cfRule type="expression" dxfId="5597" priority="1077">
      <formula>A47="D"</formula>
    </cfRule>
  </conditionalFormatting>
  <conditionalFormatting sqref="B54">
    <cfRule type="expression" dxfId="5596" priority="1064">
      <formula>AND(A47="A",B54=0)</formula>
    </cfRule>
    <cfRule type="expression" dxfId="5595" priority="1090">
      <formula>A47="A"</formula>
    </cfRule>
  </conditionalFormatting>
  <conditionalFormatting sqref="B62">
    <cfRule type="expression" dxfId="5594" priority="845">
      <formula>AND(A57="F",B62=0)</formula>
    </cfRule>
    <cfRule type="expression" dxfId="5593" priority="823">
      <formula>AND(A57="G",B62=0)</formula>
    </cfRule>
    <cfRule type="expression" dxfId="5592" priority="819">
      <formula>A57="E"</formula>
    </cfRule>
    <cfRule type="expression" dxfId="5591" priority="863">
      <formula>A57="F"</formula>
    </cfRule>
  </conditionalFormatting>
  <conditionalFormatting sqref="B62:B65">
    <cfRule type="expression" dxfId="5590" priority="877">
      <formula>B62=0</formula>
    </cfRule>
  </conditionalFormatting>
  <conditionalFormatting sqref="B63">
    <cfRule type="expression" dxfId="5589" priority="846">
      <formula>A57="D"</formula>
    </cfRule>
    <cfRule type="expression" dxfId="5588" priority="830">
      <formula>AND(OR(A57="B",A57="C"),B63=0)</formula>
    </cfRule>
    <cfRule type="expression" dxfId="5587" priority="867">
      <formula>OR(A57="B",A57="C")</formula>
    </cfRule>
  </conditionalFormatting>
  <conditionalFormatting sqref="B64">
    <cfRule type="expression" dxfId="5586" priority="833">
      <formula>AND(A57="A",B64=0)</formula>
    </cfRule>
    <cfRule type="expression" dxfId="5585" priority="859">
      <formula>A57="A"</formula>
    </cfRule>
  </conditionalFormatting>
  <conditionalFormatting sqref="C11">
    <cfRule type="expression" dxfId="5584" priority="637">
      <formula>AND(B11=0,C11=0)</formula>
    </cfRule>
  </conditionalFormatting>
  <conditionalFormatting sqref="C21">
    <cfRule type="expression" dxfId="5583" priority="607">
      <formula>AND(B21=0,C21=0)</formula>
    </cfRule>
  </conditionalFormatting>
  <conditionalFormatting sqref="C31">
    <cfRule type="expression" dxfId="5582" priority="601">
      <formula>AND(B31=0,C31=0)</formula>
    </cfRule>
  </conditionalFormatting>
  <conditionalFormatting sqref="C42">
    <cfRule type="expression" dxfId="5581" priority="585">
      <formula>A37="F"</formula>
    </cfRule>
    <cfRule type="expression" dxfId="5580" priority="576">
      <formula>A37="B"</formula>
    </cfRule>
    <cfRule type="expression" dxfId="5579" priority="552">
      <formula>AND(A37="B",C42=0)</formula>
    </cfRule>
    <cfRule type="expression" dxfId="5578" priority="536">
      <formula>A37="G"</formula>
    </cfRule>
    <cfRule type="expression" dxfId="5577" priority="535">
      <formula>AND(A37="G",C42=0)</formula>
    </cfRule>
    <cfRule type="expression" dxfId="5576" priority="554">
      <formula>AND(A37="F",B42=0,C42=0)</formula>
    </cfRule>
  </conditionalFormatting>
  <conditionalFormatting sqref="C42:C45">
    <cfRule type="expression" dxfId="5575" priority="569">
      <formula>AND(B42=0,C42=0)</formula>
    </cfRule>
  </conditionalFormatting>
  <conditionalFormatting sqref="C43">
    <cfRule type="expression" dxfId="5574" priority="539">
      <formula>AND(OR(A37="B",A37="C"),B43=0,C43=0)</formula>
    </cfRule>
    <cfRule type="expression" dxfId="5573" priority="572">
      <formula>A37="A"</formula>
    </cfRule>
    <cfRule type="expression" dxfId="5572" priority="555">
      <formula>OR(A37="B",A37="C")</formula>
    </cfRule>
    <cfRule type="expression" dxfId="5571" priority="546">
      <formula>A37="D"</formula>
    </cfRule>
    <cfRule type="expression" dxfId="5570" priority="541">
      <formula>AND(OR(A37="A",A37="D"),B43=0,C43=0)</formula>
    </cfRule>
  </conditionalFormatting>
  <conditionalFormatting sqref="C44">
    <cfRule type="expression" dxfId="5569" priority="566">
      <formula>A37="A"</formula>
    </cfRule>
    <cfRule type="expression" dxfId="5568" priority="543">
      <formula>AND(A37="A",B44=0,C44=0)</formula>
    </cfRule>
  </conditionalFormatting>
  <conditionalFormatting sqref="C52">
    <cfRule type="expression" dxfId="5567" priority="341">
      <formula>A47="G"</formula>
    </cfRule>
    <cfRule type="expression" dxfId="5566" priority="340">
      <formula>AND(A47="G",C52=0)</formula>
    </cfRule>
    <cfRule type="expression" dxfId="5565" priority="390">
      <formula>A47="F"</formula>
    </cfRule>
    <cfRule type="expression" dxfId="5564" priority="381">
      <formula>A47="B"</formula>
    </cfRule>
    <cfRule type="expression" dxfId="5563" priority="359">
      <formula>AND(A47="F",B52=0,C52=0)</formula>
    </cfRule>
    <cfRule type="expression" dxfId="5562" priority="357">
      <formula>AND(A47="B",C52=0)</formula>
    </cfRule>
  </conditionalFormatting>
  <conditionalFormatting sqref="C52:C55">
    <cfRule type="expression" dxfId="5561" priority="374">
      <formula>AND(B52=0,C52=0)</formula>
    </cfRule>
  </conditionalFormatting>
  <conditionalFormatting sqref="C53">
    <cfRule type="expression" dxfId="5560" priority="346">
      <formula>AND(OR(A47="A",A47="D"),B53=0,C53=0)</formula>
    </cfRule>
    <cfRule type="expression" dxfId="5559" priority="351">
      <formula>A47="D"</formula>
    </cfRule>
    <cfRule type="expression" dxfId="5558" priority="377">
      <formula>A47="A"</formula>
    </cfRule>
    <cfRule type="expression" dxfId="5557" priority="360">
      <formula>OR(A47="B",A47="C")</formula>
    </cfRule>
    <cfRule type="expression" dxfId="5556" priority="344">
      <formula>AND(OR(A47="B",A47="C"),B53=0,C53=0)</formula>
    </cfRule>
  </conditionalFormatting>
  <conditionalFormatting sqref="C54">
    <cfRule type="expression" dxfId="5555" priority="348">
      <formula>AND(A47="A",B54=0,C54=0)</formula>
    </cfRule>
    <cfRule type="expression" dxfId="5554" priority="371">
      <formula>A47="A"</formula>
    </cfRule>
  </conditionalFormatting>
  <conditionalFormatting sqref="C62">
    <cfRule type="expression" dxfId="5553" priority="145">
      <formula>AND(A57="G",C62=0)</formula>
    </cfRule>
    <cfRule type="expression" dxfId="5552" priority="146">
      <formula>A57="G"</formula>
    </cfRule>
    <cfRule type="expression" dxfId="5551" priority="195">
      <formula>A57="F"</formula>
    </cfRule>
    <cfRule type="expression" dxfId="5550" priority="186">
      <formula>A57="B"</formula>
    </cfRule>
    <cfRule type="expression" dxfId="5549" priority="162">
      <formula>AND(A57="B",C62=0)</formula>
    </cfRule>
    <cfRule type="expression" dxfId="5548" priority="164">
      <formula>AND(A57="F",B62=0,C62=0)</formula>
    </cfRule>
  </conditionalFormatting>
  <conditionalFormatting sqref="C62:C65">
    <cfRule type="expression" dxfId="5547" priority="179">
      <formula>AND(B62=0,C62=0)</formula>
    </cfRule>
  </conditionalFormatting>
  <conditionalFormatting sqref="C63">
    <cfRule type="expression" dxfId="5546" priority="151">
      <formula>AND(OR(A57="A",A57="D"),B63=0,C63=0)</formula>
    </cfRule>
    <cfRule type="expression" dxfId="5545" priority="149">
      <formula>AND(OR(A57="B",A57="C"),B63=0,C63=0)</formula>
    </cfRule>
    <cfRule type="expression" dxfId="5544" priority="182">
      <formula>A57="A"</formula>
    </cfRule>
    <cfRule type="expression" dxfId="5543" priority="165">
      <formula>OR(A57="B",A57="C")</formula>
    </cfRule>
    <cfRule type="expression" dxfId="5542" priority="156">
      <formula>A57="D"</formula>
    </cfRule>
  </conditionalFormatting>
  <conditionalFormatting sqref="C64">
    <cfRule type="expression" dxfId="5541" priority="153">
      <formula>AND(A57="A",B64=0,C64=0)</formula>
    </cfRule>
    <cfRule type="expression" dxfId="5540" priority="176">
      <formula>A57="A"</formula>
    </cfRule>
  </conditionalFormatting>
  <conditionalFormatting sqref="D11">
    <cfRule type="expression" dxfId="5539" priority="636">
      <formula>AND(B11=0,C11=0,D11=0)</formula>
    </cfRule>
  </conditionalFormatting>
  <conditionalFormatting sqref="D21">
    <cfRule type="expression" dxfId="5538" priority="606">
      <formula>AND(B21=0,C21=0,D21=0)</formula>
    </cfRule>
  </conditionalFormatting>
  <conditionalFormatting sqref="D31">
    <cfRule type="expression" dxfId="5537" priority="600">
      <formula>AND(B31=0,C31=0,D31=0)</formula>
    </cfRule>
  </conditionalFormatting>
  <conditionalFormatting sqref="D42">
    <cfRule type="expression" dxfId="5536" priority="537">
      <formula>A37="G"</formula>
    </cfRule>
    <cfRule type="expression" dxfId="5535" priority="579">
      <formula>A37="B"</formula>
    </cfRule>
    <cfRule type="expression" dxfId="5534" priority="575">
      <formula>OR(A37="A",A37="C",A37="D",A37="E")</formula>
    </cfRule>
    <cfRule type="expression" dxfId="5533" priority="534">
      <formula>AND(A37="G",C42=0,D42=0)</formula>
    </cfRule>
    <cfRule type="expression" dxfId="5532" priority="549">
      <formula>AND(OR(A37="A",A37="C",A37="D"),D42=0)</formula>
    </cfRule>
    <cfRule type="expression" dxfId="5531" priority="532">
      <formula>AND(A37="E",B42=0,C42=0,D42=0)</formula>
    </cfRule>
    <cfRule type="expression" dxfId="5530" priority="584">
      <formula>A37="F"</formula>
    </cfRule>
    <cfRule type="expression" dxfId="5529" priority="551">
      <formula>AND(A37="B",C42=0,D42=0)</formula>
    </cfRule>
    <cfRule type="expression" dxfId="5528" priority="553">
      <formula>AND(A37="F",B42=0,C42=0,D42=0)</formula>
    </cfRule>
  </conditionalFormatting>
  <conditionalFormatting sqref="D42:D45">
    <cfRule type="expression" dxfId="5527" priority="568">
      <formula>AND(B42=0,C42=0,D42=0)</formula>
    </cfRule>
  </conditionalFormatting>
  <conditionalFormatting sqref="D43">
    <cfRule type="expression" dxfId="5526" priority="571">
      <formula>OR(A37="B",A37="C")</formula>
    </cfRule>
    <cfRule type="expression" dxfId="5525" priority="582">
      <formula>A37="A"</formula>
    </cfRule>
    <cfRule type="expression" dxfId="5524" priority="540">
      <formula>AND(OR(A37="B",A37="C"),B43=0,C43=0,D43=0)</formula>
    </cfRule>
    <cfRule type="expression" dxfId="5523" priority="556">
      <formula>A37="D"</formula>
    </cfRule>
    <cfRule type="expression" dxfId="5522" priority="545">
      <formula>AND(OR(A37="A",A37="D"),C43=0,D43=0)</formula>
    </cfRule>
  </conditionalFormatting>
  <conditionalFormatting sqref="D44">
    <cfRule type="expression" dxfId="5521" priority="542">
      <formula>AND(A37="A",B44=0,C44=0,D44=0)</formula>
    </cfRule>
    <cfRule type="expression" dxfId="5520" priority="565">
      <formula>A37="A"</formula>
    </cfRule>
  </conditionalFormatting>
  <conditionalFormatting sqref="D52">
    <cfRule type="expression" dxfId="5519" priority="380">
      <formula>OR(A47="A",A47="C",A47="D",A47="E")</formula>
    </cfRule>
    <cfRule type="expression" dxfId="5518" priority="384">
      <formula>A47="B"</formula>
    </cfRule>
    <cfRule type="expression" dxfId="5517" priority="339">
      <formula>AND(A47="G",C52=0,D52=0)</formula>
    </cfRule>
    <cfRule type="expression" dxfId="5516" priority="354">
      <formula>AND(OR(A47="A",A47="C",A47="D"),D52=0)</formula>
    </cfRule>
    <cfRule type="expression" dxfId="5515" priority="389">
      <formula>A47="F"</formula>
    </cfRule>
    <cfRule type="expression" dxfId="5514" priority="337">
      <formula>AND(A47="E",B52=0,C52=0,D52=0)</formula>
    </cfRule>
    <cfRule type="expression" dxfId="5513" priority="342">
      <formula>A47="G"</formula>
    </cfRule>
    <cfRule type="expression" dxfId="5512" priority="358">
      <formula>AND(A47="F",B52=0,C52=0,D52=0)</formula>
    </cfRule>
    <cfRule type="expression" dxfId="5511" priority="356">
      <formula>AND(A47="B",C52=0,D52=0)</formula>
    </cfRule>
  </conditionalFormatting>
  <conditionalFormatting sqref="D52:D55">
    <cfRule type="expression" dxfId="5510" priority="373">
      <formula>AND(B52=0,C52=0,D52=0)</formula>
    </cfRule>
  </conditionalFormatting>
  <conditionalFormatting sqref="D53">
    <cfRule type="expression" dxfId="5509" priority="345">
      <formula>AND(OR(A47="B",A47="C"),B53=0,C53=0,D53=0)</formula>
    </cfRule>
    <cfRule type="expression" dxfId="5508" priority="350">
      <formula>AND(OR(A47="A",A47="D"),C53=0,D53=0)</formula>
    </cfRule>
    <cfRule type="expression" dxfId="5507" priority="376">
      <formula>OR(A47="B",A47="C")</formula>
    </cfRule>
    <cfRule type="expression" dxfId="5506" priority="361">
      <formula>A47="D"</formula>
    </cfRule>
    <cfRule type="expression" dxfId="5505" priority="387">
      <formula>A47="A"</formula>
    </cfRule>
  </conditionalFormatting>
  <conditionalFormatting sqref="D54">
    <cfRule type="expression" dxfId="5504" priority="347">
      <formula>AND(A47="A",B54=0,C54=0,D54=0)</formula>
    </cfRule>
    <cfRule type="expression" dxfId="5503" priority="370">
      <formula>A47="A"</formula>
    </cfRule>
  </conditionalFormatting>
  <conditionalFormatting sqref="D62">
    <cfRule type="expression" dxfId="5502" priority="163">
      <formula>AND(A57="F",B62=0,C62=0,D62=0)</formula>
    </cfRule>
    <cfRule type="expression" dxfId="5501" priority="189">
      <formula>A57="B"</formula>
    </cfRule>
    <cfRule type="expression" dxfId="5500" priority="147">
      <formula>A57="G"</formula>
    </cfRule>
    <cfRule type="expression" dxfId="5499" priority="185">
      <formula>OR(A57="A",A57="C",A57="D",A57="E")</formula>
    </cfRule>
    <cfRule type="expression" dxfId="5498" priority="194">
      <formula>A57="F"</formula>
    </cfRule>
    <cfRule type="expression" dxfId="5497" priority="159">
      <formula>AND(OR(A57="A",A57="C",A57="D"),D62=0)</formula>
    </cfRule>
    <cfRule type="expression" dxfId="5496" priority="142">
      <formula>AND(A57="E",B62=0,C62=0,D62=0)</formula>
    </cfRule>
    <cfRule type="expression" dxfId="5495" priority="161">
      <formula>AND(A57="B",C62=0,D62=0)</formula>
    </cfRule>
    <cfRule type="expression" dxfId="5494" priority="144">
      <formula>AND(A57="G",C62=0,D62=0)</formula>
    </cfRule>
  </conditionalFormatting>
  <conditionalFormatting sqref="D62:D65">
    <cfRule type="expression" dxfId="5493" priority="178">
      <formula>AND(B62=0,C62=0,D62=0)</formula>
    </cfRule>
  </conditionalFormatting>
  <conditionalFormatting sqref="D63">
    <cfRule type="expression" dxfId="5492" priority="155">
      <formula>AND(OR(A57="A",A57="D"),C63=0,D63=0)</formula>
    </cfRule>
    <cfRule type="expression" dxfId="5491" priority="150">
      <formula>AND(OR(A57="B",A57="C"),B63=0,C63=0,D63=0)</formula>
    </cfRule>
    <cfRule type="expression" dxfId="5490" priority="181">
      <formula>OR(A57="B",A57="C")</formula>
    </cfRule>
    <cfRule type="expression" dxfId="5489" priority="192">
      <formula>A57="A"</formula>
    </cfRule>
    <cfRule type="expression" dxfId="5488" priority="166">
      <formula>A57="D"</formula>
    </cfRule>
  </conditionalFormatting>
  <conditionalFormatting sqref="D64">
    <cfRule type="expression" dxfId="5487" priority="175">
      <formula>A57="A"</formula>
    </cfRule>
    <cfRule type="expression" dxfId="5486" priority="152">
      <formula>AND(A57="A",B64=0,C64=0,D64=0)</formula>
    </cfRule>
  </conditionalFormatting>
  <conditionalFormatting sqref="E42">
    <cfRule type="expression" dxfId="5485" priority="548">
      <formula>AND(OR(A37="A",A37="C",A37="D"),D42=0,E42=0)</formula>
    </cfRule>
    <cfRule type="expression" dxfId="5484" priority="538">
      <formula>A37="G"</formula>
    </cfRule>
    <cfRule type="expression" dxfId="5483" priority="583">
      <formula>A37="F"</formula>
    </cfRule>
    <cfRule type="expression" dxfId="5482" priority="533">
      <formula>AND(A37="G",C42=0,D42=0,E42=0)</formula>
    </cfRule>
    <cfRule type="expression" dxfId="5481" priority="578">
      <formula>A37="B"</formula>
    </cfRule>
    <cfRule type="expression" dxfId="5480" priority="574">
      <formula>OR(A37="A",A37="C",A37="D",A37="E")</formula>
    </cfRule>
    <cfRule type="expression" dxfId="5479" priority="530">
      <formula>AND(A37="E",B42=0,C42=0,D42=0,E42=0)</formula>
    </cfRule>
    <cfRule type="expression" dxfId="5478" priority="550">
      <formula>AND(A37="B",C42=0,D42=0,E42=0)</formula>
    </cfRule>
  </conditionalFormatting>
  <conditionalFormatting sqref="E42:E43 E44:F45">
    <cfRule type="expression" dxfId="5477" priority="567">
      <formula>AND(B42=0,C42=0,D42=0,E42=0)</formula>
    </cfRule>
  </conditionalFormatting>
  <conditionalFormatting sqref="E43">
    <cfRule type="expression" dxfId="5476" priority="557">
      <formula>A37="D"</formula>
    </cfRule>
    <cfRule type="expression" dxfId="5475" priority="544">
      <formula>AND(OR(A37="A",A37="D"),C43=0,D43=0,E43=0)</formula>
    </cfRule>
    <cfRule type="expression" dxfId="5474" priority="570">
      <formula>OR(A37="B",A37="C")</formula>
    </cfRule>
    <cfRule type="expression" dxfId="5473" priority="581">
      <formula>A37="A"</formula>
    </cfRule>
  </conditionalFormatting>
  <conditionalFormatting sqref="E44">
    <cfRule type="expression" dxfId="5472" priority="521">
      <formula>AND(A37="D",B42=0,C42=0,D42=0,E42=0)</formula>
    </cfRule>
  </conditionalFormatting>
  <conditionalFormatting sqref="E52">
    <cfRule type="expression" dxfId="5471" priority="383">
      <formula>A47="B"</formula>
    </cfRule>
    <cfRule type="expression" dxfId="5470" priority="343">
      <formula>A47="G"</formula>
    </cfRule>
    <cfRule type="expression" dxfId="5469" priority="353">
      <formula>AND(OR(A47="A",A47="C",A47="D"),D52=0,E52=0)</formula>
    </cfRule>
    <cfRule type="expression" dxfId="5468" priority="379">
      <formula>OR(A47="A",A47="C",A47="D",A47="E")</formula>
    </cfRule>
    <cfRule type="expression" dxfId="5467" priority="388">
      <formula>A47="F"</formula>
    </cfRule>
    <cfRule type="expression" dxfId="5466" priority="338">
      <formula>AND(A47="G",C52=0,D52=0,E52=0)</formula>
    </cfRule>
    <cfRule type="expression" dxfId="5465" priority="355">
      <formula>AND(A47="B",C52=0,D52=0,E52=0)</formula>
    </cfRule>
    <cfRule type="expression" dxfId="5464" priority="335">
      <formula>AND(A47="E",B52=0,C52=0,D52=0,E52=0)</formula>
    </cfRule>
  </conditionalFormatting>
  <conditionalFormatting sqref="E52:E53 E54:F55">
    <cfRule type="expression" dxfId="5463" priority="372">
      <formula>AND(B52=0,C52=0,D52=0,E52=0)</formula>
    </cfRule>
  </conditionalFormatting>
  <conditionalFormatting sqref="E53">
    <cfRule type="expression" dxfId="5462" priority="349">
      <formula>AND(OR(A47="A",A47="D"),C53=0,D53=0,E53=0)</formula>
    </cfRule>
    <cfRule type="expression" dxfId="5461" priority="362">
      <formula>A47="D"</formula>
    </cfRule>
    <cfRule type="expression" dxfId="5460" priority="375">
      <formula>OR(A47="B",A47="C")</formula>
    </cfRule>
    <cfRule type="expression" dxfId="5459" priority="386">
      <formula>A47="A"</formula>
    </cfRule>
  </conditionalFormatting>
  <conditionalFormatting sqref="E54">
    <cfRule type="expression" dxfId="5458" priority="326">
      <formula>AND(A47="D",B52=0,C52=0,D52=0,E52=0)</formula>
    </cfRule>
  </conditionalFormatting>
  <conditionalFormatting sqref="E62">
    <cfRule type="expression" dxfId="5457" priority="140">
      <formula>AND(A57="E",B62=0,C62=0,D62=0,E62=0)</formula>
    </cfRule>
    <cfRule type="expression" dxfId="5456" priority="143">
      <formula>AND(A57="G",C62=0,D62=0,E62=0)</formula>
    </cfRule>
    <cfRule type="expression" dxfId="5455" priority="148">
      <formula>A57="G"</formula>
    </cfRule>
    <cfRule type="expression" dxfId="5454" priority="184">
      <formula>OR(A57="A",A57="C",A57="D",A57="E")</formula>
    </cfRule>
    <cfRule type="expression" dxfId="5453" priority="158">
      <formula>AND(OR(A57="A",A57="C",A57="D"),D62=0,E62=0)</formula>
    </cfRule>
    <cfRule type="expression" dxfId="5452" priority="160">
      <formula>AND(A57="B",C62=0,D62=0,E62=0)</formula>
    </cfRule>
    <cfRule type="expression" dxfId="5451" priority="188">
      <formula>A57="B"</formula>
    </cfRule>
    <cfRule type="expression" dxfId="5450" priority="193">
      <formula>A57="F"</formula>
    </cfRule>
  </conditionalFormatting>
  <conditionalFormatting sqref="E62:E63 E64:F65">
    <cfRule type="expression" dxfId="5449" priority="177">
      <formula>AND(B62=0,C62=0,D62=0,E62=0)</formula>
    </cfRule>
  </conditionalFormatting>
  <conditionalFormatting sqref="E63">
    <cfRule type="expression" dxfId="5448" priority="154">
      <formula>AND(OR(A57="A",A57="D"),C63=0,D63=0,E63=0)</formula>
    </cfRule>
    <cfRule type="expression" dxfId="5447" priority="191">
      <formula>A57="A"</formula>
    </cfRule>
    <cfRule type="expression" dxfId="5446" priority="180">
      <formula>OR(A57="B",A57="C")</formula>
    </cfRule>
    <cfRule type="expression" dxfId="5445" priority="167">
      <formula>A57="D"</formula>
    </cfRule>
  </conditionalFormatting>
  <conditionalFormatting sqref="E64">
    <cfRule type="expression" dxfId="5444" priority="131">
      <formula>AND(A57="D",B62=0,C62=0,D62=0,E62=0)</formula>
    </cfRule>
  </conditionalFormatting>
  <conditionalFormatting sqref="E7:F7">
    <cfRule type="expression" dxfId="5443" priority="1593">
      <formula>AND(E7=0,$AQ1=1)</formula>
    </cfRule>
  </conditionalFormatting>
  <conditionalFormatting sqref="E8:F8">
    <cfRule type="expression" dxfId="5442" priority="639">
      <formula>E8=0</formula>
    </cfRule>
  </conditionalFormatting>
  <conditionalFormatting sqref="E11:F11">
    <cfRule type="expression" dxfId="5441" priority="635">
      <formula>AND(B11=0,C11=0,D11=0,E11=0)</formula>
    </cfRule>
  </conditionalFormatting>
  <conditionalFormatting sqref="E17:F17">
    <cfRule type="expression" dxfId="5440" priority="1440">
      <formula>AND(E17=0,$AQ4=1)</formula>
    </cfRule>
  </conditionalFormatting>
  <conditionalFormatting sqref="E18:F18">
    <cfRule type="expression" dxfId="5439" priority="609">
      <formula>E18=0</formula>
    </cfRule>
  </conditionalFormatting>
  <conditionalFormatting sqref="E21:F21">
    <cfRule type="expression" dxfId="5438" priority="605">
      <formula>AND(B21=0,C21=0,D21=0,E21=0)</formula>
    </cfRule>
  </conditionalFormatting>
  <conditionalFormatting sqref="E27:F27">
    <cfRule type="expression" dxfId="5437" priority="1355">
      <formula>AND(E27=0,$AQ7=1)</formula>
    </cfRule>
  </conditionalFormatting>
  <conditionalFormatting sqref="E28:F28">
    <cfRule type="expression" dxfId="5436" priority="603">
      <formula>E28=0</formula>
    </cfRule>
  </conditionalFormatting>
  <conditionalFormatting sqref="E31:F31">
    <cfRule type="expression" dxfId="5435" priority="599">
      <formula>AND(B31=0,C31=0,D31=0,E31=0)</formula>
    </cfRule>
  </conditionalFormatting>
  <conditionalFormatting sqref="E40:F40">
    <cfRule type="expression" dxfId="5434" priority="1578">
      <formula>AND(E40=0,$AQ1=1)</formula>
    </cfRule>
  </conditionalFormatting>
  <conditionalFormatting sqref="E44:F44">
    <cfRule type="expression" dxfId="5433" priority="564">
      <formula>A37="A"</formula>
    </cfRule>
  </conditionalFormatting>
  <conditionalFormatting sqref="E50:F50">
    <cfRule type="expression" dxfId="5432" priority="1107">
      <formula>AND(E50=0,$AQ4=1)</formula>
    </cfRule>
  </conditionalFormatting>
  <conditionalFormatting sqref="E54:F54">
    <cfRule type="expression" dxfId="5431" priority="369">
      <formula>A47="A"</formula>
    </cfRule>
  </conditionalFormatting>
  <conditionalFormatting sqref="E60:F60">
    <cfRule type="expression" dxfId="5430" priority="876">
      <formula>AND(E60=0,$AQ7=1)</formula>
    </cfRule>
  </conditionalFormatting>
  <conditionalFormatting sqref="E64:F64">
    <cfRule type="expression" dxfId="5429" priority="174">
      <formula>A57="A"</formula>
    </cfRule>
  </conditionalFormatting>
  <conditionalFormatting sqref="F42">
    <cfRule type="expression" dxfId="5428" priority="526">
      <formula>OR(A37="D",A37="E")</formula>
    </cfRule>
    <cfRule type="expression" dxfId="5427" priority="525">
      <formula>A37="G"</formula>
    </cfRule>
  </conditionalFormatting>
  <conditionalFormatting sqref="F43">
    <cfRule type="expression" dxfId="5426" priority="524">
      <formula>A37="D"</formula>
    </cfRule>
  </conditionalFormatting>
  <conditionalFormatting sqref="F52">
    <cfRule type="expression" dxfId="5425" priority="330">
      <formula>A47="G"</formula>
    </cfRule>
    <cfRule type="expression" dxfId="5424" priority="331">
      <formula>OR(A47="D",A47="E")</formula>
    </cfRule>
  </conditionalFormatting>
  <conditionalFormatting sqref="F53">
    <cfRule type="expression" dxfId="5423" priority="329">
      <formula>A47="D"</formula>
    </cfRule>
  </conditionalFormatting>
  <conditionalFormatting sqref="F62">
    <cfRule type="expression" dxfId="5422" priority="136">
      <formula>OR(A57="D",A57="E")</formula>
    </cfRule>
    <cfRule type="expression" dxfId="5421" priority="135">
      <formula>A57="G"</formula>
    </cfRule>
  </conditionalFormatting>
  <conditionalFormatting sqref="F63">
    <cfRule type="expression" dxfId="5420" priority="134">
      <formula>A57="D"</formula>
    </cfRule>
  </conditionalFormatting>
  <conditionalFormatting sqref="G42">
    <cfRule type="expression" dxfId="5419" priority="577">
      <formula>OR(A37="B",A37="F",A37="G")</formula>
    </cfRule>
    <cfRule type="expression" dxfId="5418" priority="573">
      <formula>OR(A37="A",A37="C",A37="D",A37="E")</formula>
    </cfRule>
    <cfRule type="expression" dxfId="5417" priority="547">
      <formula>AND(OR(A37="A",A37="C",A37="D"),D42=0,E42=0,G42=0)</formula>
    </cfRule>
  </conditionalFormatting>
  <conditionalFormatting sqref="G43">
    <cfRule type="expression" dxfId="5416" priority="559">
      <formula>A37="D"</formula>
    </cfRule>
    <cfRule type="expression" dxfId="5415" priority="531">
      <formula>A37="C"</formula>
    </cfRule>
    <cfRule type="expression" dxfId="5414" priority="561">
      <formula>OR(A37="B",A37="C")</formula>
    </cfRule>
    <cfRule type="expression" dxfId="5413" priority="580">
      <formula>A37="A"</formula>
    </cfRule>
  </conditionalFormatting>
  <conditionalFormatting sqref="G44">
    <cfRule type="expression" dxfId="5412" priority="563">
      <formula>A37="A"</formula>
    </cfRule>
  </conditionalFormatting>
  <conditionalFormatting sqref="G52">
    <cfRule type="expression" dxfId="5411" priority="382">
      <formula>OR(A47="B",A47="F",A47="G")</formula>
    </cfRule>
    <cfRule type="expression" dxfId="5410" priority="378">
      <formula>OR(A47="A",A47="C",A47="D",A47="E")</formula>
    </cfRule>
    <cfRule type="expression" dxfId="5409" priority="352">
      <formula>AND(OR(A47="A",A47="C",A47="D"),D52=0,E52=0,G52=0)</formula>
    </cfRule>
  </conditionalFormatting>
  <conditionalFormatting sqref="G53">
    <cfRule type="expression" dxfId="5408" priority="364">
      <formula>A47="D"</formula>
    </cfRule>
    <cfRule type="expression" dxfId="5407" priority="385">
      <formula>A47="A"</formula>
    </cfRule>
    <cfRule type="expression" dxfId="5406" priority="336">
      <formula>A47="C"</formula>
    </cfRule>
    <cfRule type="expression" dxfId="5405" priority="366">
      <formula>OR(A47="B",A47="C")</formula>
    </cfRule>
  </conditionalFormatting>
  <conditionalFormatting sqref="G54">
    <cfRule type="expression" dxfId="5404" priority="368">
      <formula>A47="A"</formula>
    </cfRule>
  </conditionalFormatting>
  <conditionalFormatting sqref="G62">
    <cfRule type="expression" dxfId="5403" priority="187">
      <formula>OR(A57="B",A57="F",A57="G")</formula>
    </cfRule>
    <cfRule type="expression" dxfId="5402" priority="183">
      <formula>OR(A57="A",A57="C",A57="D",A57="E")</formula>
    </cfRule>
    <cfRule type="expression" dxfId="5401" priority="157">
      <formula>AND(OR(A57="A",A57="C",A57="D"),D62=0,E62=0,G62=0)</formula>
    </cfRule>
  </conditionalFormatting>
  <conditionalFormatting sqref="G63">
    <cfRule type="expression" dxfId="5400" priority="141">
      <formula>A57="C"</formula>
    </cfRule>
    <cfRule type="expression" dxfId="5399" priority="171">
      <formula>OR(A57="B",A57="C")</formula>
    </cfRule>
    <cfRule type="expression" dxfId="5398" priority="169">
      <formula>A57="D"</formula>
    </cfRule>
    <cfRule type="expression" dxfId="5397" priority="190">
      <formula>A57="A"</formula>
    </cfRule>
  </conditionalFormatting>
  <conditionalFormatting sqref="G64">
    <cfRule type="expression" dxfId="5396" priority="173">
      <formula>A57="A"</formula>
    </cfRule>
  </conditionalFormatting>
  <conditionalFormatting sqref="G8:H8">
    <cfRule type="expression" dxfId="5395" priority="638">
      <formula>AND(E8=0,G8=0)</formula>
    </cfRule>
  </conditionalFormatting>
  <conditionalFormatting sqref="G11:H11">
    <cfRule type="expression" dxfId="5394" priority="634">
      <formula>AND(B11=0,C11=0,D11=0,E11=0,G11=0)</formula>
    </cfRule>
  </conditionalFormatting>
  <conditionalFormatting sqref="G18:H18">
    <cfRule type="expression" dxfId="5393" priority="608">
      <formula>AND(E18=0,G18=0)</formula>
    </cfRule>
  </conditionalFormatting>
  <conditionalFormatting sqref="G21:H21">
    <cfRule type="expression" dxfId="5392" priority="604">
      <formula>AND(B21=0,C21=0,D21=0,E21=0,G21=0)</formula>
    </cfRule>
  </conditionalFormatting>
  <conditionalFormatting sqref="G28:H28">
    <cfRule type="expression" dxfId="5391" priority="602">
      <formula>AND(E28=0,G28=0)</formula>
    </cfRule>
  </conditionalFormatting>
  <conditionalFormatting sqref="G31:H31">
    <cfRule type="expression" dxfId="5390" priority="598">
      <formula>AND(B31=0,C31=0,D31=0,E31=0,G31=0)</formula>
    </cfRule>
  </conditionalFormatting>
  <conditionalFormatting sqref="G41:H41">
    <cfRule type="expression" dxfId="5389" priority="1577">
      <formula>AND(E41=0,G41=0)</formula>
    </cfRule>
  </conditionalFormatting>
  <conditionalFormatting sqref="G51:H51">
    <cfRule type="expression" dxfId="5388" priority="1106">
      <formula>AND(E51=0,G51=0)</formula>
    </cfRule>
  </conditionalFormatting>
  <conditionalFormatting sqref="G61:H61">
    <cfRule type="expression" dxfId="5387" priority="875">
      <formula>AND(E61=0,G61=0)</formula>
    </cfRule>
  </conditionalFormatting>
  <conditionalFormatting sqref="H40">
    <cfRule type="expression" dxfId="5386" priority="1263">
      <formula>H40=0</formula>
    </cfRule>
  </conditionalFormatting>
  <conditionalFormatting sqref="H42">
    <cfRule type="expression" dxfId="5385" priority="528">
      <formula>OR(A37="D",A37="E")</formula>
    </cfRule>
    <cfRule type="expression" dxfId="5384" priority="527">
      <formula>A37="G"</formula>
    </cfRule>
  </conditionalFormatting>
  <conditionalFormatting sqref="H43">
    <cfRule type="expression" dxfId="5383" priority="529">
      <formula>A37="D"</formula>
    </cfRule>
  </conditionalFormatting>
  <conditionalFormatting sqref="H44">
    <cfRule type="expression" dxfId="5382" priority="522">
      <formula>D37="A"</formula>
    </cfRule>
    <cfRule type="expression" dxfId="5381" priority="523">
      <formula>AND(E44=0,F44=0,G44=0,H44=0)</formula>
    </cfRule>
  </conditionalFormatting>
  <conditionalFormatting sqref="H50">
    <cfRule type="expression" dxfId="5380" priority="1040">
      <formula>H50=0</formula>
    </cfRule>
  </conditionalFormatting>
  <conditionalFormatting sqref="H52">
    <cfRule type="expression" dxfId="5379" priority="333">
      <formula>OR(A47="D",A47="E")</formula>
    </cfRule>
    <cfRule type="expression" dxfId="5378" priority="332">
      <formula>A47="G"</formula>
    </cfRule>
  </conditionalFormatting>
  <conditionalFormatting sqref="H53">
    <cfRule type="expression" dxfId="5377" priority="334">
      <formula>A47="D"</formula>
    </cfRule>
  </conditionalFormatting>
  <conditionalFormatting sqref="H54">
    <cfRule type="expression" dxfId="5376" priority="327">
      <formula>D47="A"</formula>
    </cfRule>
    <cfRule type="expression" dxfId="5375" priority="328">
      <formula>AND(E54=0,F54=0,G54=0,H54=0)</formula>
    </cfRule>
  </conditionalFormatting>
  <conditionalFormatting sqref="H60">
    <cfRule type="expression" dxfId="5374" priority="809">
      <formula>H60=0</formula>
    </cfRule>
  </conditionalFormatting>
  <conditionalFormatting sqref="H62">
    <cfRule type="expression" dxfId="5373" priority="137">
      <formula>A57="G"</formula>
    </cfRule>
    <cfRule type="expression" dxfId="5372" priority="138">
      <formula>OR(A57="D",A57="E")</formula>
    </cfRule>
  </conditionalFormatting>
  <conditionalFormatting sqref="H63">
    <cfRule type="expression" dxfId="5371" priority="139">
      <formula>A57="D"</formula>
    </cfRule>
  </conditionalFormatting>
  <conditionalFormatting sqref="H64">
    <cfRule type="expression" dxfId="5370" priority="133">
      <formula>AND(E64=0,F64=0,G64=0,H64=0)</formula>
    </cfRule>
    <cfRule type="expression" dxfId="5369" priority="132">
      <formula>D57="A"</formula>
    </cfRule>
  </conditionalFormatting>
  <conditionalFormatting sqref="I43">
    <cfRule type="expression" dxfId="5368" priority="560">
      <formula>OR(A37="B",A37="C")</formula>
    </cfRule>
    <cfRule type="expression" dxfId="5367" priority="558">
      <formula>A37="D"</formula>
    </cfRule>
  </conditionalFormatting>
  <conditionalFormatting sqref="I44">
    <cfRule type="expression" dxfId="5366" priority="562">
      <formula>A37="A"</formula>
    </cfRule>
  </conditionalFormatting>
  <conditionalFormatting sqref="I53">
    <cfRule type="expression" dxfId="5365" priority="363">
      <formula>A47="D"</formula>
    </cfRule>
    <cfRule type="expression" dxfId="5364" priority="365">
      <formula>OR(A47="B",A47="C")</formula>
    </cfRule>
  </conditionalFormatting>
  <conditionalFormatting sqref="I54">
    <cfRule type="expression" dxfId="5363" priority="367">
      <formula>A47="A"</formula>
    </cfRule>
  </conditionalFormatting>
  <conditionalFormatting sqref="I63">
    <cfRule type="expression" dxfId="5362" priority="168">
      <formula>A57="D"</formula>
    </cfRule>
    <cfRule type="expression" dxfId="5361" priority="170">
      <formula>OR(A57="B",A57="C")</formula>
    </cfRule>
  </conditionalFormatting>
  <conditionalFormatting sqref="I64">
    <cfRule type="expression" dxfId="5360" priority="172">
      <formula>A57="A"</formula>
    </cfRule>
  </conditionalFormatting>
  <conditionalFormatting sqref="L11">
    <cfRule type="expression" dxfId="5359" priority="1498">
      <formula>L11=0</formula>
    </cfRule>
    <cfRule type="expression" dxfId="5358" priority="1490">
      <formula>K4="A"</formula>
    </cfRule>
    <cfRule type="expression" dxfId="5357" priority="1489">
      <formula>AND(K4="A",L11=0)</formula>
    </cfRule>
  </conditionalFormatting>
  <conditionalFormatting sqref="L21">
    <cfRule type="expression" dxfId="5356" priority="1413">
      <formula>L21=0</formula>
    </cfRule>
    <cfRule type="expression" dxfId="5355" priority="1406">
      <formula>K14="A"</formula>
    </cfRule>
    <cfRule type="expression" dxfId="5354" priority="1405">
      <formula>AND(K14="A",L21=0)</formula>
    </cfRule>
  </conditionalFormatting>
  <conditionalFormatting sqref="L31">
    <cfRule type="expression" dxfId="5353" priority="1319">
      <formula>AND(K24="A",L31=0)</formula>
    </cfRule>
    <cfRule type="expression" dxfId="5352" priority="1328">
      <formula>L31=0</formula>
    </cfRule>
    <cfRule type="expression" dxfId="5351" priority="1320">
      <formula>K24="A"</formula>
    </cfRule>
  </conditionalFormatting>
  <conditionalFormatting sqref="L42">
    <cfRule type="expression" dxfId="5350" priority="1200">
      <formula>AND(K37="G",L42=0)</formula>
    </cfRule>
    <cfRule type="expression" dxfId="5349" priority="1222">
      <formula>AND(K37="F",L42=0)</formula>
    </cfRule>
    <cfRule type="expression" dxfId="5348" priority="1196">
      <formula>K37="E"</formula>
    </cfRule>
    <cfRule type="expression" dxfId="5347" priority="1240">
      <formula>K37="F"</formula>
    </cfRule>
  </conditionalFormatting>
  <conditionalFormatting sqref="L42:L45">
    <cfRule type="expression" dxfId="5346" priority="1254">
      <formula>L42=0</formula>
    </cfRule>
  </conditionalFormatting>
  <conditionalFormatting sqref="L43">
    <cfRule type="expression" dxfId="5345" priority="1207">
      <formula>AND(OR(K37="B",K37="C"),L43=0)</formula>
    </cfRule>
    <cfRule type="expression" dxfId="5344" priority="1244">
      <formula>OR(K37="B",K37="C")</formula>
    </cfRule>
    <cfRule type="expression" dxfId="5343" priority="1223">
      <formula>K37="D"</formula>
    </cfRule>
  </conditionalFormatting>
  <conditionalFormatting sqref="L44">
    <cfRule type="expression" dxfId="5342" priority="1210">
      <formula>AND(K37="A",L44=0)</formula>
    </cfRule>
    <cfRule type="expression" dxfId="5341" priority="1236">
      <formula>K37="A"</formula>
    </cfRule>
  </conditionalFormatting>
  <conditionalFormatting sqref="L52">
    <cfRule type="expression" dxfId="5340" priority="999">
      <formula>AND(K47="F",L52=0)</formula>
    </cfRule>
    <cfRule type="expression" dxfId="5339" priority="977">
      <formula>AND(K47="G",L52=0)</formula>
    </cfRule>
    <cfRule type="expression" dxfId="5338" priority="973">
      <formula>K47="E"</formula>
    </cfRule>
    <cfRule type="expression" dxfId="5337" priority="1017">
      <formula>K47="F"</formula>
    </cfRule>
  </conditionalFormatting>
  <conditionalFormatting sqref="L52:L55">
    <cfRule type="expression" dxfId="5336" priority="1031">
      <formula>L52=0</formula>
    </cfRule>
  </conditionalFormatting>
  <conditionalFormatting sqref="L53">
    <cfRule type="expression" dxfId="5335" priority="1021">
      <formula>OR(K47="B",K47="C")</formula>
    </cfRule>
    <cfRule type="expression" dxfId="5334" priority="984">
      <formula>AND(OR(K47="B",K47="C"),L53=0)</formula>
    </cfRule>
    <cfRule type="expression" dxfId="5333" priority="1000">
      <formula>K47="D"</formula>
    </cfRule>
  </conditionalFormatting>
  <conditionalFormatting sqref="L54">
    <cfRule type="expression" dxfId="5332" priority="1013">
      <formula>K47="A"</formula>
    </cfRule>
    <cfRule type="expression" dxfId="5331" priority="987">
      <formula>AND(K47="A",L54=0)</formula>
    </cfRule>
  </conditionalFormatting>
  <conditionalFormatting sqref="L62">
    <cfRule type="expression" dxfId="5330" priority="786">
      <formula>K57="F"</formula>
    </cfRule>
    <cfRule type="expression" dxfId="5329" priority="746">
      <formula>AND(K57="G",L62=0)</formula>
    </cfRule>
    <cfRule type="expression" dxfId="5328" priority="742">
      <formula>K57="E"</formula>
    </cfRule>
    <cfRule type="expression" dxfId="5327" priority="768">
      <formula>AND(K57="F",L62=0)</formula>
    </cfRule>
  </conditionalFormatting>
  <conditionalFormatting sqref="L62:L65">
    <cfRule type="expression" dxfId="5326" priority="800">
      <formula>L62=0</formula>
    </cfRule>
  </conditionalFormatting>
  <conditionalFormatting sqref="L63">
    <cfRule type="expression" dxfId="5325" priority="790">
      <formula>OR(K57="B",K57="C")</formula>
    </cfRule>
    <cfRule type="expression" dxfId="5324" priority="753">
      <formula>AND(OR(K57="B",K57="C"),L63=0)</formula>
    </cfRule>
    <cfRule type="expression" dxfId="5323" priority="769">
      <formula>K57="D"</formula>
    </cfRule>
  </conditionalFormatting>
  <conditionalFormatting sqref="L64">
    <cfRule type="expression" dxfId="5322" priority="782">
      <formula>K57="A"</formula>
    </cfRule>
    <cfRule type="expression" dxfId="5321" priority="756">
      <formula>AND(K57="A",L64=0)</formula>
    </cfRule>
  </conditionalFormatting>
  <conditionalFormatting sqref="M11">
    <cfRule type="expression" dxfId="5320" priority="631">
      <formula>AND(L11=0,M11=0)</formula>
    </cfRule>
  </conditionalFormatting>
  <conditionalFormatting sqref="M21">
    <cfRule type="expression" dxfId="5319" priority="613">
      <formula>AND(L21=0,M21=0)</formula>
    </cfRule>
  </conditionalFormatting>
  <conditionalFormatting sqref="M31">
    <cfRule type="expression" dxfId="5318" priority="595">
      <formula>AND(L31=0,M31=0)</formula>
    </cfRule>
  </conditionalFormatting>
  <conditionalFormatting sqref="M42">
    <cfRule type="expression" dxfId="5317" priority="511">
      <formula>K37="B"</formula>
    </cfRule>
    <cfRule type="expression" dxfId="5316" priority="471">
      <formula>K37="G"</formula>
    </cfRule>
    <cfRule type="expression" dxfId="5315" priority="470">
      <formula>AND(K37="G",M42=0)</formula>
    </cfRule>
    <cfRule type="expression" dxfId="5314" priority="487">
      <formula>AND(K37="B",M42=0)</formula>
    </cfRule>
    <cfRule type="expression" dxfId="5313" priority="520">
      <formula>K37="F"</formula>
    </cfRule>
    <cfRule type="expression" dxfId="5312" priority="489">
      <formula>AND(K37="F",L42=0,M42=0)</formula>
    </cfRule>
  </conditionalFormatting>
  <conditionalFormatting sqref="M42:M45">
    <cfRule type="expression" dxfId="5311" priority="504">
      <formula>AND(L42=0,M42=0)</formula>
    </cfRule>
  </conditionalFormatting>
  <conditionalFormatting sqref="M43">
    <cfRule type="expression" dxfId="5310" priority="507">
      <formula>K37="A"</formula>
    </cfRule>
    <cfRule type="expression" dxfId="5309" priority="474">
      <formula>AND(OR(K37="B",K37="C"),L43=0,M43=0)</formula>
    </cfRule>
    <cfRule type="expression" dxfId="5308" priority="481">
      <formula>K37="D"</formula>
    </cfRule>
    <cfRule type="expression" dxfId="5307" priority="476">
      <formula>AND(OR(K37="A",K37="D"),L43=0,M43=0)</formula>
    </cfRule>
    <cfRule type="expression" dxfId="5306" priority="490">
      <formula>OR(K37="B",K37="C")</formula>
    </cfRule>
  </conditionalFormatting>
  <conditionalFormatting sqref="M44">
    <cfRule type="expression" dxfId="5305" priority="501">
      <formula>K37="A"</formula>
    </cfRule>
    <cfRule type="expression" dxfId="5304" priority="478">
      <formula>AND(K37="A",L44=0,M44=0)</formula>
    </cfRule>
  </conditionalFormatting>
  <conditionalFormatting sqref="M52">
    <cfRule type="expression" dxfId="5303" priority="316">
      <formula>K47="B"</formula>
    </cfRule>
    <cfRule type="expression" dxfId="5302" priority="294">
      <formula>AND(K47="F",L52=0,M52=0)</formula>
    </cfRule>
    <cfRule type="expression" dxfId="5301" priority="325">
      <formula>K47="F"</formula>
    </cfRule>
    <cfRule type="expression" dxfId="5300" priority="292">
      <formula>AND(K47="B",M52=0)</formula>
    </cfRule>
    <cfRule type="expression" dxfId="5299" priority="276">
      <formula>K47="G"</formula>
    </cfRule>
    <cfRule type="expression" dxfId="5298" priority="275">
      <formula>AND(K47="G",M52=0)</formula>
    </cfRule>
  </conditionalFormatting>
  <conditionalFormatting sqref="M52:M55">
    <cfRule type="expression" dxfId="5297" priority="309">
      <formula>AND(L52=0,M52=0)</formula>
    </cfRule>
  </conditionalFormatting>
  <conditionalFormatting sqref="M53">
    <cfRule type="expression" dxfId="5296" priority="312">
      <formula>K47="A"</formula>
    </cfRule>
    <cfRule type="expression" dxfId="5295" priority="295">
      <formula>OR(K47="B",K47="C")</formula>
    </cfRule>
    <cfRule type="expression" dxfId="5294" priority="286">
      <formula>K47="D"</formula>
    </cfRule>
    <cfRule type="expression" dxfId="5293" priority="281">
      <formula>AND(OR(K47="A",K47="D"),L53=0,M53=0)</formula>
    </cfRule>
    <cfRule type="expression" dxfId="5292" priority="279">
      <formula>AND(OR(K47="B",K47="C"),L53=0,M53=0)</formula>
    </cfRule>
  </conditionalFormatting>
  <conditionalFormatting sqref="M54">
    <cfRule type="expression" dxfId="5291" priority="306">
      <formula>K47="A"</formula>
    </cfRule>
    <cfRule type="expression" dxfId="5290" priority="283">
      <formula>AND(K47="A",L54=0,M54=0)</formula>
    </cfRule>
  </conditionalFormatting>
  <conditionalFormatting sqref="M62">
    <cfRule type="expression" dxfId="5289" priority="99">
      <formula>AND(K57="F",L62=0,M62=0)</formula>
    </cfRule>
    <cfRule type="expression" dxfId="5288" priority="97">
      <formula>AND(K57="B",M62=0)</formula>
    </cfRule>
    <cfRule type="expression" dxfId="5287" priority="130">
      <formula>K57="F"</formula>
    </cfRule>
    <cfRule type="expression" dxfId="5286" priority="121">
      <formula>K57="B"</formula>
    </cfRule>
    <cfRule type="expression" dxfId="5285" priority="80">
      <formula>AND(K57="G",M62=0)</formula>
    </cfRule>
    <cfRule type="expression" dxfId="5284" priority="81">
      <formula>K57="G"</formula>
    </cfRule>
  </conditionalFormatting>
  <conditionalFormatting sqref="M62:M65">
    <cfRule type="expression" dxfId="5283" priority="114">
      <formula>AND(L62=0,M62=0)</formula>
    </cfRule>
  </conditionalFormatting>
  <conditionalFormatting sqref="M63">
    <cfRule type="expression" dxfId="5282" priority="100">
      <formula>OR(K57="B",K57="C")</formula>
    </cfRule>
    <cfRule type="expression" dxfId="5281" priority="117">
      <formula>K57="A"</formula>
    </cfRule>
    <cfRule type="expression" dxfId="5280" priority="91">
      <formula>K57="D"</formula>
    </cfRule>
    <cfRule type="expression" dxfId="5279" priority="86">
      <formula>AND(OR(K57="A",K57="D"),L63=0,M63=0)</formula>
    </cfRule>
    <cfRule type="expression" dxfId="5278" priority="84">
      <formula>AND(OR(K57="B",K57="C"),L63=0,M63=0)</formula>
    </cfRule>
  </conditionalFormatting>
  <conditionalFormatting sqref="M64">
    <cfRule type="expression" dxfId="5277" priority="88">
      <formula>AND(K57="A",L64=0,M64=0)</formula>
    </cfRule>
    <cfRule type="expression" dxfId="5276" priority="111">
      <formula>K57="A"</formula>
    </cfRule>
  </conditionalFormatting>
  <conditionalFormatting sqref="N11">
    <cfRule type="expression" dxfId="5275" priority="630">
      <formula>AND(L11=0,M11=0,N11=0)</formula>
    </cfRule>
  </conditionalFormatting>
  <conditionalFormatting sqref="N21">
    <cfRule type="expression" dxfId="5274" priority="612">
      <formula>AND(L21=0,M21=0,N21=0)</formula>
    </cfRule>
  </conditionalFormatting>
  <conditionalFormatting sqref="N31">
    <cfRule type="expression" dxfId="5273" priority="594">
      <formula>AND(L31=0,M31=0,N31=0)</formula>
    </cfRule>
  </conditionalFormatting>
  <conditionalFormatting sqref="N42">
    <cfRule type="expression" dxfId="5272" priority="488">
      <formula>AND(K37="F",L42=0,M42=0,N42=0)</formula>
    </cfRule>
    <cfRule type="expression" dxfId="5271" priority="484">
      <formula>AND(OR(K37="A",K37="C",K37="D"),N42=0)</formula>
    </cfRule>
    <cfRule type="expression" dxfId="5270" priority="486">
      <formula>AND(K37="B",M42=0,N42=0)</formula>
    </cfRule>
    <cfRule type="expression" dxfId="5269" priority="519">
      <formula>K37="F"</formula>
    </cfRule>
    <cfRule type="expression" dxfId="5268" priority="510">
      <formula>OR(K37="A",K37="C",K37="D",K37="E")</formula>
    </cfRule>
    <cfRule type="expression" dxfId="5267" priority="472">
      <formula>K37="G"</formula>
    </cfRule>
    <cfRule type="expression" dxfId="5266" priority="514">
      <formula>K37="B"</formula>
    </cfRule>
    <cfRule type="expression" dxfId="5265" priority="469">
      <formula>AND(K37="G",M42=0,N42=0)</formula>
    </cfRule>
    <cfRule type="expression" dxfId="5264" priority="467">
      <formula>AND(K37="E",L42=0,M42=0,N42=0)</formula>
    </cfRule>
  </conditionalFormatting>
  <conditionalFormatting sqref="N42:N45">
    <cfRule type="expression" dxfId="5263" priority="503">
      <formula>AND(L42=0,M42=0,N42=0)</formula>
    </cfRule>
  </conditionalFormatting>
  <conditionalFormatting sqref="N43">
    <cfRule type="expression" dxfId="5262" priority="491">
      <formula>K37="D"</formula>
    </cfRule>
    <cfRule type="expression" dxfId="5261" priority="506">
      <formula>OR(K37="B",K37="C")</formula>
    </cfRule>
    <cfRule type="expression" dxfId="5260" priority="517">
      <formula>K37="A"</formula>
    </cfRule>
    <cfRule type="expression" dxfId="5259" priority="475">
      <formula>AND(OR(K37="B",K37="C"),L43=0,M43=0,N43=0)</formula>
    </cfRule>
    <cfRule type="expression" dxfId="5258" priority="480">
      <formula>AND(OR(K37="A",K37="D"),M43=0,N43=0)</formula>
    </cfRule>
  </conditionalFormatting>
  <conditionalFormatting sqref="N44">
    <cfRule type="expression" dxfId="5257" priority="477">
      <formula>AND(K37="A",L44=0,M44=0,N44=0)</formula>
    </cfRule>
    <cfRule type="expression" dxfId="5256" priority="500">
      <formula>K37="A"</formula>
    </cfRule>
  </conditionalFormatting>
  <conditionalFormatting sqref="N52">
    <cfRule type="expression" dxfId="5255" priority="315">
      <formula>OR(K47="A",K47="C",K47="D",K47="E")</formula>
    </cfRule>
    <cfRule type="expression" dxfId="5254" priority="274">
      <formula>AND(K47="G",M52=0,N52=0)</formula>
    </cfRule>
    <cfRule type="expression" dxfId="5253" priority="272">
      <formula>AND(K47="E",L52=0,M52=0,N52=0)</formula>
    </cfRule>
    <cfRule type="expression" dxfId="5252" priority="319">
      <formula>K47="B"</formula>
    </cfRule>
    <cfRule type="expression" dxfId="5251" priority="277">
      <formula>K47="G"</formula>
    </cfRule>
    <cfRule type="expression" dxfId="5250" priority="324">
      <formula>K47="F"</formula>
    </cfRule>
    <cfRule type="expression" dxfId="5249" priority="291">
      <formula>AND(K47="B",M52=0,N52=0)</formula>
    </cfRule>
    <cfRule type="expression" dxfId="5248" priority="289">
      <formula>AND(OR(K47="A",K47="C",K47="D"),N52=0)</formula>
    </cfRule>
    <cfRule type="expression" dxfId="5247" priority="293">
      <formula>AND(K47="F",L52=0,M52=0,N52=0)</formula>
    </cfRule>
  </conditionalFormatting>
  <conditionalFormatting sqref="N52:N55">
    <cfRule type="expression" dxfId="5246" priority="308">
      <formula>AND(L52=0,M52=0,N52=0)</formula>
    </cfRule>
  </conditionalFormatting>
  <conditionalFormatting sqref="N53">
    <cfRule type="expression" dxfId="5245" priority="280">
      <formula>AND(OR(K47="B",K47="C"),L53=0,M53=0,N53=0)</formula>
    </cfRule>
    <cfRule type="expression" dxfId="5244" priority="285">
      <formula>AND(OR(K47="A",K47="D"),M53=0,N53=0)</formula>
    </cfRule>
    <cfRule type="expression" dxfId="5243" priority="311">
      <formula>OR(K47="B",K47="C")</formula>
    </cfRule>
    <cfRule type="expression" dxfId="5242" priority="296">
      <formula>K47="D"</formula>
    </cfRule>
    <cfRule type="expression" dxfId="5241" priority="322">
      <formula>K47="A"</formula>
    </cfRule>
  </conditionalFormatting>
  <conditionalFormatting sqref="N54">
    <cfRule type="expression" dxfId="5240" priority="282">
      <formula>AND(K47="A",L54=0,M54=0,N54=0)</formula>
    </cfRule>
    <cfRule type="expression" dxfId="5239" priority="305">
      <formula>K47="A"</formula>
    </cfRule>
  </conditionalFormatting>
  <conditionalFormatting sqref="N62">
    <cfRule type="expression" dxfId="5238" priority="98">
      <formula>AND(K57="F",L62=0,M62=0,N62=0)</formula>
    </cfRule>
    <cfRule type="expression" dxfId="5237" priority="120">
      <formula>OR(K57="A",K57="C",K57="D",K57="E")</formula>
    </cfRule>
    <cfRule type="expression" dxfId="5236" priority="94">
      <formula>AND(OR(K57="A",K57="C",K57="D"),N62=0)</formula>
    </cfRule>
    <cfRule type="expression" dxfId="5235" priority="79">
      <formula>AND(K57="G",M62=0,N62=0)</formula>
    </cfRule>
    <cfRule type="expression" dxfId="5234" priority="77">
      <formula>AND(K57="E",L62=0,M62=0,N62=0)</formula>
    </cfRule>
    <cfRule type="expression" dxfId="5233" priority="124">
      <formula>K57="B"</formula>
    </cfRule>
    <cfRule type="expression" dxfId="5232" priority="129">
      <formula>K57="F"</formula>
    </cfRule>
    <cfRule type="expression" dxfId="5231" priority="82">
      <formula>K57="G"</formula>
    </cfRule>
    <cfRule type="expression" dxfId="5230" priority="96">
      <formula>AND(K57="B",M62=0,N62=0)</formula>
    </cfRule>
  </conditionalFormatting>
  <conditionalFormatting sqref="N62:N65">
    <cfRule type="expression" dxfId="5229" priority="113">
      <formula>AND(L62=0,M62=0,N62=0)</formula>
    </cfRule>
  </conditionalFormatting>
  <conditionalFormatting sqref="N63">
    <cfRule type="expression" dxfId="5228" priority="85">
      <formula>AND(OR(K57="B",K57="C"),L63=0,M63=0,N63=0)</formula>
    </cfRule>
    <cfRule type="expression" dxfId="5227" priority="101">
      <formula>K57="D"</formula>
    </cfRule>
    <cfRule type="expression" dxfId="5226" priority="116">
      <formula>OR(K57="B",K57="C")</formula>
    </cfRule>
    <cfRule type="expression" dxfId="5225" priority="90">
      <formula>AND(OR(K57="A",K57="D"),M63=0,N63=0)</formula>
    </cfRule>
    <cfRule type="expression" dxfId="5224" priority="127">
      <formula>K57="A"</formula>
    </cfRule>
  </conditionalFormatting>
  <conditionalFormatting sqref="N64">
    <cfRule type="expression" dxfId="5223" priority="110">
      <formula>K57="A"</formula>
    </cfRule>
    <cfRule type="expression" dxfId="5222" priority="87">
      <formula>AND(K57="A",L64=0,M64=0,N64=0)</formula>
    </cfRule>
  </conditionalFormatting>
  <conditionalFormatting sqref="O7">
    <cfRule type="expression" dxfId="5221" priority="1497">
      <formula>AND(O7=0,$AQ2=1)</formula>
    </cfRule>
  </conditionalFormatting>
  <conditionalFormatting sqref="O42">
    <cfRule type="expression" dxfId="5220" priority="483">
      <formula>AND(OR(K37="A",K37="C",K37="D"),N42=0,O42=0)</formula>
    </cfRule>
    <cfRule type="expression" dxfId="5219" priority="485">
      <formula>AND(K37="B",M42=0,N42=0,O42=0)</formula>
    </cfRule>
    <cfRule type="expression" dxfId="5218" priority="473">
      <formula>K37="G"</formula>
    </cfRule>
    <cfRule type="expression" dxfId="5217" priority="518">
      <formula>K37="F"</formula>
    </cfRule>
    <cfRule type="expression" dxfId="5216" priority="513">
      <formula>K37="B"</formula>
    </cfRule>
    <cfRule type="expression" dxfId="5215" priority="509">
      <formula>OR(K37="A",K37="C",K37="D",K37="E")</formula>
    </cfRule>
    <cfRule type="expression" dxfId="5214" priority="468">
      <formula>AND(K37="G",M42=0,N42=0,O42=0)</formula>
    </cfRule>
    <cfRule type="expression" dxfId="5213" priority="465">
      <formula>AND(K37="E",L42=0,M42=0,N42=0,O42=0)</formula>
    </cfRule>
  </conditionalFormatting>
  <conditionalFormatting sqref="O42:O43 O44:P45">
    <cfRule type="expression" dxfId="5212" priority="502">
      <formula>AND(L42=0,M42=0,N42=0,O42=0)</formula>
    </cfRule>
  </conditionalFormatting>
  <conditionalFormatting sqref="O43">
    <cfRule type="expression" dxfId="5211" priority="505">
      <formula>OR(K37="B",K37="C")</formula>
    </cfRule>
    <cfRule type="expression" dxfId="5210" priority="516">
      <formula>K37="A"</formula>
    </cfRule>
    <cfRule type="expression" dxfId="5209" priority="479">
      <formula>AND(OR(K37="A",K37="D"),M43=0,N43=0,O43=0)</formula>
    </cfRule>
    <cfRule type="expression" dxfId="5208" priority="492">
      <formula>K37="D"</formula>
    </cfRule>
  </conditionalFormatting>
  <conditionalFormatting sqref="O44">
    <cfRule type="expression" dxfId="5207" priority="456">
      <formula>AND(K37="D",L42=0,M42=0,N42=0,O42=0)</formula>
    </cfRule>
  </conditionalFormatting>
  <conditionalFormatting sqref="O52">
    <cfRule type="expression" dxfId="5206" priority="323">
      <formula>K47="F"</formula>
    </cfRule>
    <cfRule type="expression" dxfId="5205" priority="290">
      <formula>AND(K47="B",M52=0,N52=0,O52=0)</formula>
    </cfRule>
    <cfRule type="expression" dxfId="5204" priority="318">
      <formula>K47="B"</formula>
    </cfRule>
    <cfRule type="expression" dxfId="5203" priority="278">
      <formula>K47="G"</formula>
    </cfRule>
    <cfRule type="expression" dxfId="5202" priority="273">
      <formula>AND(K47="G",M52=0,N52=0,O52=0)</formula>
    </cfRule>
    <cfRule type="expression" dxfId="5201" priority="314">
      <formula>OR(K47="A",K47="C",K47="D",K47="E")</formula>
    </cfRule>
    <cfRule type="expression" dxfId="5200" priority="270">
      <formula>AND(K47="E",L52=0,M52=0,N52=0,O52=0)</formula>
    </cfRule>
    <cfRule type="expression" dxfId="5199" priority="288">
      <formula>AND(OR(K47="A",K47="C",K47="D"),N52=0,O52=0)</formula>
    </cfRule>
  </conditionalFormatting>
  <conditionalFormatting sqref="O52:O53 O54:P55">
    <cfRule type="expression" dxfId="5198" priority="307">
      <formula>AND(L52=0,M52=0,N52=0,O52=0)</formula>
    </cfRule>
  </conditionalFormatting>
  <conditionalFormatting sqref="O53">
    <cfRule type="expression" dxfId="5197" priority="321">
      <formula>K47="A"</formula>
    </cfRule>
    <cfRule type="expression" dxfId="5196" priority="284">
      <formula>AND(OR(K47="A",K47="D"),M53=0,N53=0,O53=0)</formula>
    </cfRule>
    <cfRule type="expression" dxfId="5195" priority="297">
      <formula>K47="D"</formula>
    </cfRule>
    <cfRule type="expression" dxfId="5194" priority="310">
      <formula>OR(K47="B",K47="C")</formula>
    </cfRule>
  </conditionalFormatting>
  <conditionalFormatting sqref="O54">
    <cfRule type="expression" dxfId="5193" priority="261">
      <formula>AND(K47="D",L52=0,M52=0,N52=0,O52=0)</formula>
    </cfRule>
  </conditionalFormatting>
  <conditionalFormatting sqref="O62">
    <cfRule type="expression" dxfId="5192" priority="123">
      <formula>K57="B"</formula>
    </cfRule>
    <cfRule type="expression" dxfId="5191" priority="78">
      <formula>AND(K57="G",M62=0,N62=0,O62=0)</formula>
    </cfRule>
    <cfRule type="expression" dxfId="5190" priority="83">
      <formula>K57="G"</formula>
    </cfRule>
    <cfRule type="expression" dxfId="5189" priority="128">
      <formula>K57="F"</formula>
    </cfRule>
    <cfRule type="expression" dxfId="5188" priority="75">
      <formula>AND(K57="E",L62=0,M62=0,N62=0,O62=0)</formula>
    </cfRule>
    <cfRule type="expression" dxfId="5187" priority="95">
      <formula>AND(K57="B",M62=0,N62=0,O62=0)</formula>
    </cfRule>
    <cfRule type="expression" dxfId="5186" priority="119">
      <formula>OR(K57="A",K57="C",K57="D",K57="E")</formula>
    </cfRule>
    <cfRule type="expression" dxfId="5185" priority="93">
      <formula>AND(OR(K57="A",K57="C",K57="D"),N62=0,O62=0)</formula>
    </cfRule>
  </conditionalFormatting>
  <conditionalFormatting sqref="O62:O63 O64:P65">
    <cfRule type="expression" dxfId="5184" priority="112">
      <formula>AND(L62=0,M62=0,N62=0,O62=0)</formula>
    </cfRule>
  </conditionalFormatting>
  <conditionalFormatting sqref="O63">
    <cfRule type="expression" dxfId="5183" priority="126">
      <formula>K57="A"</formula>
    </cfRule>
    <cfRule type="expression" dxfId="5182" priority="115">
      <formula>OR(K57="B",K57="C")</formula>
    </cfRule>
    <cfRule type="expression" dxfId="5181" priority="102">
      <formula>K57="D"</formula>
    </cfRule>
    <cfRule type="expression" dxfId="5180" priority="89">
      <formula>AND(OR(K57="A",K57="D"),M63=0,N63=0,O63=0)</formula>
    </cfRule>
  </conditionalFormatting>
  <conditionalFormatting sqref="O64">
    <cfRule type="expression" dxfId="5179" priority="66">
      <formula>AND(K57="D",L62=0,M62=0,N62=0,O62=0)</formula>
    </cfRule>
  </conditionalFormatting>
  <conditionalFormatting sqref="O8:P8">
    <cfRule type="expression" dxfId="5178" priority="633">
      <formula>O8=0</formula>
    </cfRule>
  </conditionalFormatting>
  <conditionalFormatting sqref="O11:P11">
    <cfRule type="expression" dxfId="5177" priority="629">
      <formula>AND(L11=0,M11=0,N11=0,O11=0)</formula>
    </cfRule>
  </conditionalFormatting>
  <conditionalFormatting sqref="O17:P17">
    <cfRule type="expression" dxfId="5176" priority="1412">
      <formula>AND(O17=0,$AQ5=1)</formula>
    </cfRule>
  </conditionalFormatting>
  <conditionalFormatting sqref="O18:P18">
    <cfRule type="expression" dxfId="5175" priority="615">
      <formula>O18=0</formula>
    </cfRule>
  </conditionalFormatting>
  <conditionalFormatting sqref="O21:P21">
    <cfRule type="expression" dxfId="5174" priority="611">
      <formula>AND(L21=0,M21=0,N21=0,O21=0)</formula>
    </cfRule>
  </conditionalFormatting>
  <conditionalFormatting sqref="O27:P27">
    <cfRule type="expression" dxfId="5173" priority="1327">
      <formula>AND(O27=0,$AQ8=1)</formula>
    </cfRule>
  </conditionalFormatting>
  <conditionalFormatting sqref="O28:P28">
    <cfRule type="expression" dxfId="5172" priority="597">
      <formula>O28=0</formula>
    </cfRule>
  </conditionalFormatting>
  <conditionalFormatting sqref="O31:P31">
    <cfRule type="expression" dxfId="5171" priority="593">
      <formula>AND(L31=0,M31=0,N31=0,O31=0)</formula>
    </cfRule>
  </conditionalFormatting>
  <conditionalFormatting sqref="O40:P40">
    <cfRule type="expression" dxfId="5170" priority="1253">
      <formula>AND(O40=0,$AQ2=1)</formula>
    </cfRule>
  </conditionalFormatting>
  <conditionalFormatting sqref="O44:P44">
    <cfRule type="expression" dxfId="5169" priority="499">
      <formula>K37="A"</formula>
    </cfRule>
  </conditionalFormatting>
  <conditionalFormatting sqref="O50:P50">
    <cfRule type="expression" dxfId="5168" priority="1030">
      <formula>AND(O50=0,$AQ5=1)</formula>
    </cfRule>
  </conditionalFormatting>
  <conditionalFormatting sqref="O54:P54">
    <cfRule type="expression" dxfId="5167" priority="304">
      <formula>K47="A"</formula>
    </cfRule>
  </conditionalFormatting>
  <conditionalFormatting sqref="O60:P60">
    <cfRule type="expression" dxfId="5166" priority="799">
      <formula>AND(O60=0,$AQ8=1)</formula>
    </cfRule>
  </conditionalFormatting>
  <conditionalFormatting sqref="O64:P64">
    <cfRule type="expression" dxfId="5165" priority="109">
      <formula>K57="A"</formula>
    </cfRule>
  </conditionalFormatting>
  <conditionalFormatting sqref="P7">
    <cfRule type="expression" dxfId="5164" priority="1264">
      <formula>P7=0</formula>
    </cfRule>
  </conditionalFormatting>
  <conditionalFormatting sqref="P42">
    <cfRule type="expression" dxfId="5163" priority="461">
      <formula>OR(K37="D",K37="E")</formula>
    </cfRule>
    <cfRule type="expression" dxfId="5162" priority="460">
      <formula>K37="G"</formula>
    </cfRule>
  </conditionalFormatting>
  <conditionalFormatting sqref="P43">
    <cfRule type="expression" dxfId="5161" priority="459">
      <formula>K37="D"</formula>
    </cfRule>
  </conditionalFormatting>
  <conditionalFormatting sqref="P52">
    <cfRule type="expression" dxfId="5160" priority="266">
      <formula>OR(K47="D",K47="E")</formula>
    </cfRule>
    <cfRule type="expression" dxfId="5159" priority="265">
      <formula>K47="G"</formula>
    </cfRule>
  </conditionalFormatting>
  <conditionalFormatting sqref="P53">
    <cfRule type="expression" dxfId="5158" priority="264">
      <formula>K47="D"</formula>
    </cfRule>
  </conditionalFormatting>
  <conditionalFormatting sqref="P62">
    <cfRule type="expression" dxfId="5157" priority="71">
      <formula>OR(K57="D",K57="E")</formula>
    </cfRule>
    <cfRule type="expression" dxfId="5156" priority="70">
      <formula>K57="G"</formula>
    </cfRule>
  </conditionalFormatting>
  <conditionalFormatting sqref="P63">
    <cfRule type="expression" dxfId="5155" priority="69">
      <formula>K57="D"</formula>
    </cfRule>
  </conditionalFormatting>
  <conditionalFormatting sqref="Q42">
    <cfRule type="expression" dxfId="5154" priority="482">
      <formula>AND(OR(K37="A",K37="C",K37="D"),N42=0,O42=0,Q42=0)</formula>
    </cfRule>
    <cfRule type="expression" dxfId="5153" priority="508">
      <formula>OR(K37="A",K37="C",K37="D",K37="E")</formula>
    </cfRule>
    <cfRule type="expression" dxfId="5152" priority="512">
      <formula>OR(K37="B",K37="F",K37="G")</formula>
    </cfRule>
  </conditionalFormatting>
  <conditionalFormatting sqref="Q43">
    <cfRule type="expression" dxfId="5151" priority="494">
      <formula>K37="D"</formula>
    </cfRule>
    <cfRule type="expression" dxfId="5150" priority="496">
      <formula>OR(K37="B",K37="C")</formula>
    </cfRule>
    <cfRule type="expression" dxfId="5149" priority="515">
      <formula>K37="A"</formula>
    </cfRule>
    <cfRule type="expression" dxfId="5148" priority="466">
      <formula>K37="C"</formula>
    </cfRule>
  </conditionalFormatting>
  <conditionalFormatting sqref="Q44">
    <cfRule type="expression" dxfId="5147" priority="498">
      <formula>K37="A"</formula>
    </cfRule>
  </conditionalFormatting>
  <conditionalFormatting sqref="Q52">
    <cfRule type="expression" dxfId="5146" priority="317">
      <formula>OR(K47="B",K47="F",K47="G")</formula>
    </cfRule>
    <cfRule type="expression" dxfId="5145" priority="287">
      <formula>AND(OR(K47="A",K47="C",K47="D"),N52=0,O52=0,Q52=0)</formula>
    </cfRule>
    <cfRule type="expression" dxfId="5144" priority="313">
      <formula>OR(K47="A",K47="C",K47="D",K47="E")</formula>
    </cfRule>
  </conditionalFormatting>
  <conditionalFormatting sqref="Q53">
    <cfRule type="expression" dxfId="5143" priority="320">
      <formula>K47="A"</formula>
    </cfRule>
    <cfRule type="expression" dxfId="5142" priority="271">
      <formula>K47="C"</formula>
    </cfRule>
    <cfRule type="expression" dxfId="5141" priority="299">
      <formula>K47="D"</formula>
    </cfRule>
    <cfRule type="expression" dxfId="5140" priority="301">
      <formula>OR(K47="B",K47="C")</formula>
    </cfRule>
  </conditionalFormatting>
  <conditionalFormatting sqref="Q54">
    <cfRule type="expression" dxfId="5139" priority="303">
      <formula>K47="A"</formula>
    </cfRule>
  </conditionalFormatting>
  <conditionalFormatting sqref="Q62">
    <cfRule type="expression" dxfId="5138" priority="118">
      <formula>OR(K57="A",K57="C",K57="D",K57="E")</formula>
    </cfRule>
    <cfRule type="expression" dxfId="5137" priority="122">
      <formula>OR(K57="B",K57="F",K57="G")</formula>
    </cfRule>
    <cfRule type="expression" dxfId="5136" priority="92">
      <formula>AND(OR(K57="A",K57="C",K57="D"),N62=0,O62=0,Q62=0)</formula>
    </cfRule>
  </conditionalFormatting>
  <conditionalFormatting sqref="Q63">
    <cfRule type="expression" dxfId="5135" priority="104">
      <formula>K57="D"</formula>
    </cfRule>
    <cfRule type="expression" dxfId="5134" priority="125">
      <formula>K57="A"</formula>
    </cfRule>
    <cfRule type="expression" dxfId="5133" priority="76">
      <formula>K57="C"</formula>
    </cfRule>
    <cfRule type="expression" dxfId="5132" priority="106">
      <formula>OR(K57="B",K57="C")</formula>
    </cfRule>
  </conditionalFormatting>
  <conditionalFormatting sqref="Q64">
    <cfRule type="expression" dxfId="5131" priority="108">
      <formula>K57="A"</formula>
    </cfRule>
  </conditionalFormatting>
  <conditionalFormatting sqref="Q8:R8">
    <cfRule type="expression" dxfId="5130" priority="632">
      <formula>AND(O8=0,Q8=0)</formula>
    </cfRule>
  </conditionalFormatting>
  <conditionalFormatting sqref="Q11:R11">
    <cfRule type="expression" dxfId="5129" priority="628">
      <formula>AND(L11=0,M11=0,N11=0,O11=0,Q11=0)</formula>
    </cfRule>
  </conditionalFormatting>
  <conditionalFormatting sqref="Q18:R18">
    <cfRule type="expression" dxfId="5128" priority="614">
      <formula>AND(O18=0,Q18=0)</formula>
    </cfRule>
  </conditionalFormatting>
  <conditionalFormatting sqref="Q21:R21">
    <cfRule type="expression" dxfId="5127" priority="610">
      <formula>AND(L21=0,M21=0,N21=0,O21=0,Q21=0)</formula>
    </cfRule>
  </conditionalFormatting>
  <conditionalFormatting sqref="Q28:R28">
    <cfRule type="expression" dxfId="5126" priority="596">
      <formula>AND(O28=0,Q28=0)</formula>
    </cfRule>
  </conditionalFormatting>
  <conditionalFormatting sqref="Q31:R31">
    <cfRule type="expression" dxfId="5125" priority="592">
      <formula>AND(L31=0,M31=0,N31=0,O31=0,Q31=0)</formula>
    </cfRule>
  </conditionalFormatting>
  <conditionalFormatting sqref="Q41:R41">
    <cfRule type="expression" dxfId="5124" priority="1252">
      <formula>AND(O41=0,Q41=0)</formula>
    </cfRule>
  </conditionalFormatting>
  <conditionalFormatting sqref="Q51:R51">
    <cfRule type="expression" dxfId="5123" priority="1029">
      <formula>AND(O51=0,Q51=0)</formula>
    </cfRule>
  </conditionalFormatting>
  <conditionalFormatting sqref="Q61:R61">
    <cfRule type="expression" dxfId="5122" priority="798">
      <formula>AND(O61=0,Q61=0)</formula>
    </cfRule>
  </conditionalFormatting>
  <conditionalFormatting sqref="R7">
    <cfRule type="expression" dxfId="5121" priority="1496">
      <formula>AND(P7=0,R7=0)</formula>
    </cfRule>
  </conditionalFormatting>
  <conditionalFormatting sqref="R27">
    <cfRule type="expression" dxfId="5120" priority="1326">
      <formula>AND(P27=0,R27=0)</formula>
    </cfRule>
  </conditionalFormatting>
  <conditionalFormatting sqref="R40">
    <cfRule type="expression" dxfId="5119" priority="1190">
      <formula>R40=0</formula>
    </cfRule>
  </conditionalFormatting>
  <conditionalFormatting sqref="R42">
    <cfRule type="expression" dxfId="5118" priority="463">
      <formula>OR(K37="D",K37="E")</formula>
    </cfRule>
    <cfRule type="expression" dxfId="5117" priority="462">
      <formula>K37="G"</formula>
    </cfRule>
  </conditionalFormatting>
  <conditionalFormatting sqref="R43">
    <cfRule type="expression" dxfId="5116" priority="464">
      <formula>K37="D"</formula>
    </cfRule>
  </conditionalFormatting>
  <conditionalFormatting sqref="R44">
    <cfRule type="expression" dxfId="5115" priority="458">
      <formula>AND(O44=0,P44=0,Q44=0,R44=0)</formula>
    </cfRule>
    <cfRule type="expression" dxfId="5114" priority="457">
      <formula>N37="A"</formula>
    </cfRule>
  </conditionalFormatting>
  <conditionalFormatting sqref="R50">
    <cfRule type="expression" dxfId="5113" priority="963">
      <formula>R50=0</formula>
    </cfRule>
  </conditionalFormatting>
  <conditionalFormatting sqref="R52">
    <cfRule type="expression" dxfId="5112" priority="268">
      <formula>OR(K47="D",K47="E")</formula>
    </cfRule>
    <cfRule type="expression" dxfId="5111" priority="267">
      <formula>K47="G"</formula>
    </cfRule>
  </conditionalFormatting>
  <conditionalFormatting sqref="R53">
    <cfRule type="expression" dxfId="5110" priority="269">
      <formula>K47="D"</formula>
    </cfRule>
  </conditionalFormatting>
  <conditionalFormatting sqref="R54">
    <cfRule type="expression" dxfId="5109" priority="263">
      <formula>AND(O54=0,P54=0,Q54=0,R54=0)</formula>
    </cfRule>
    <cfRule type="expression" dxfId="5108" priority="262">
      <formula>N47="A"</formula>
    </cfRule>
  </conditionalFormatting>
  <conditionalFormatting sqref="R60">
    <cfRule type="expression" dxfId="5107" priority="732">
      <formula>R60=0</formula>
    </cfRule>
  </conditionalFormatting>
  <conditionalFormatting sqref="R62">
    <cfRule type="expression" dxfId="5106" priority="72">
      <formula>K57="G"</formula>
    </cfRule>
    <cfRule type="expression" dxfId="5105" priority="73">
      <formula>OR(K57="D",K57="E")</formula>
    </cfRule>
  </conditionalFormatting>
  <conditionalFormatting sqref="R63">
    <cfRule type="expression" dxfId="5104" priority="74">
      <formula>K57="D"</formula>
    </cfRule>
  </conditionalFormatting>
  <conditionalFormatting sqref="R64">
    <cfRule type="expression" dxfId="5103" priority="68">
      <formula>AND(O64=0,P64=0,Q64=0,R64=0)</formula>
    </cfRule>
    <cfRule type="expression" dxfId="5102" priority="67">
      <formula>N57="A"</formula>
    </cfRule>
  </conditionalFormatting>
  <conditionalFormatting sqref="S43">
    <cfRule type="expression" dxfId="5101" priority="495">
      <formula>OR(K37="B",K37="C")</formula>
    </cfRule>
    <cfRule type="expression" dxfId="5100" priority="493">
      <formula>K37="D"</formula>
    </cfRule>
  </conditionalFormatting>
  <conditionalFormatting sqref="S44">
    <cfRule type="expression" dxfId="5099" priority="497">
      <formula>K37="A"</formula>
    </cfRule>
  </conditionalFormatting>
  <conditionalFormatting sqref="S53">
    <cfRule type="expression" dxfId="5098" priority="298">
      <formula>K47="D"</formula>
    </cfRule>
    <cfRule type="expression" dxfId="5097" priority="300">
      <formula>OR(K47="B",K47="C")</formula>
    </cfRule>
  </conditionalFormatting>
  <conditionalFormatting sqref="S54">
    <cfRule type="expression" dxfId="5096" priority="302">
      <formula>K47="A"</formula>
    </cfRule>
  </conditionalFormatting>
  <conditionalFormatting sqref="S63">
    <cfRule type="expression" dxfId="5095" priority="105">
      <formula>OR(K57="B",K57="C")</formula>
    </cfRule>
    <cfRule type="expression" dxfId="5094" priority="103">
      <formula>K57="D"</formula>
    </cfRule>
  </conditionalFormatting>
  <conditionalFormatting sqref="S64">
    <cfRule type="expression" dxfId="5093" priority="107">
      <formula>K57="A"</formula>
    </cfRule>
  </conditionalFormatting>
  <conditionalFormatting sqref="V11">
    <cfRule type="expression" dxfId="5092" priority="1461">
      <formula>AND(U4="A",V11=0)</formula>
    </cfRule>
    <cfRule type="expression" dxfId="5091" priority="1462">
      <formula>U4="A"</formula>
    </cfRule>
    <cfRule type="expression" dxfId="5090" priority="1469">
      <formula>V11=0</formula>
    </cfRule>
  </conditionalFormatting>
  <conditionalFormatting sqref="V21">
    <cfRule type="expression" dxfId="5089" priority="1377">
      <formula>U14="A"</formula>
    </cfRule>
    <cfRule type="expression" dxfId="5088" priority="1376">
      <formula>AND(U14="A",V21=0)</formula>
    </cfRule>
    <cfRule type="expression" dxfId="5087" priority="1385">
      <formula>V21=0</formula>
    </cfRule>
  </conditionalFormatting>
  <conditionalFormatting sqref="V31">
    <cfRule type="expression" dxfId="5086" priority="1290">
      <formula>AND(U24="A",V31=0)</formula>
    </cfRule>
    <cfRule type="expression" dxfId="5085" priority="1299">
      <formula>V31=0</formula>
    </cfRule>
    <cfRule type="expression" dxfId="5084" priority="1291">
      <formula>U24="A"</formula>
    </cfRule>
  </conditionalFormatting>
  <conditionalFormatting sqref="V42">
    <cfRule type="expression" dxfId="5083" priority="1127">
      <formula>AND(U37="G",V42=0)</formula>
    </cfRule>
    <cfRule type="expression" dxfId="5082" priority="1123">
      <formula>U37="E"</formula>
    </cfRule>
    <cfRule type="expression" dxfId="5081" priority="1149">
      <formula>AND(U37="F",V42=0)</formula>
    </cfRule>
    <cfRule type="expression" dxfId="5080" priority="1167">
      <formula>U37="F"</formula>
    </cfRule>
  </conditionalFormatting>
  <conditionalFormatting sqref="V42:V45">
    <cfRule type="expression" dxfId="5079" priority="1181">
      <formula>V42=0</formula>
    </cfRule>
  </conditionalFormatting>
  <conditionalFormatting sqref="V43">
    <cfRule type="expression" dxfId="5078" priority="1134">
      <formula>AND(OR(U37="B",U37="C"),V43=0)</formula>
    </cfRule>
    <cfRule type="expression" dxfId="5077" priority="1150">
      <formula>U37="D"</formula>
    </cfRule>
    <cfRule type="expression" dxfId="5076" priority="1171">
      <formula>OR(U37="B",U37="C")</formula>
    </cfRule>
  </conditionalFormatting>
  <conditionalFormatting sqref="V44">
    <cfRule type="expression" dxfId="5075" priority="1137">
      <formula>AND(U37="A",V44=0)</formula>
    </cfRule>
    <cfRule type="expression" dxfId="5074" priority="1163">
      <formula>U37="A"</formula>
    </cfRule>
  </conditionalFormatting>
  <conditionalFormatting sqref="V52">
    <cfRule type="expression" dxfId="5073" priority="922">
      <formula>AND(U47="F",V52=0)</formula>
    </cfRule>
    <cfRule type="expression" dxfId="5072" priority="940">
      <formula>U47="F"</formula>
    </cfRule>
    <cfRule type="expression" dxfId="5071" priority="900">
      <formula>AND(U47="G",V52=0)</formula>
    </cfRule>
    <cfRule type="expression" dxfId="5070" priority="896">
      <formula>U47="E"</formula>
    </cfRule>
  </conditionalFormatting>
  <conditionalFormatting sqref="V52:V55">
    <cfRule type="expression" dxfId="5069" priority="954">
      <formula>V52=0</formula>
    </cfRule>
  </conditionalFormatting>
  <conditionalFormatting sqref="V53">
    <cfRule type="expression" dxfId="5068" priority="907">
      <formula>AND(OR(U47="B",U47="C"),V53=0)</formula>
    </cfRule>
    <cfRule type="expression" dxfId="5067" priority="944">
      <formula>OR(U47="B",U47="C")</formula>
    </cfRule>
    <cfRule type="expression" dxfId="5066" priority="923">
      <formula>U47="D"</formula>
    </cfRule>
  </conditionalFormatting>
  <conditionalFormatting sqref="V54">
    <cfRule type="expression" dxfId="5065" priority="936">
      <formula>U47="A"</formula>
    </cfRule>
    <cfRule type="expression" dxfId="5064" priority="910">
      <formula>AND(U47="A",V54=0)</formula>
    </cfRule>
  </conditionalFormatting>
  <conditionalFormatting sqref="V62">
    <cfRule type="expression" dxfId="5063" priority="669">
      <formula>AND(U57="G",V62=0)</formula>
    </cfRule>
    <cfRule type="expression" dxfId="5062" priority="665">
      <formula>U57="E"</formula>
    </cfRule>
    <cfRule type="expression" dxfId="5061" priority="709">
      <formula>U57="F"</formula>
    </cfRule>
    <cfRule type="expression" dxfId="5060" priority="691">
      <formula>AND(U57="F",V62=0)</formula>
    </cfRule>
  </conditionalFormatting>
  <conditionalFormatting sqref="V62:V65">
    <cfRule type="expression" dxfId="5059" priority="723">
      <formula>V62=0</formula>
    </cfRule>
  </conditionalFormatting>
  <conditionalFormatting sqref="V63">
    <cfRule type="expression" dxfId="5058" priority="692">
      <formula>U57="D"</formula>
    </cfRule>
    <cfRule type="expression" dxfId="5057" priority="713">
      <formula>OR(U57="B",U57="C")</formula>
    </cfRule>
    <cfRule type="expression" dxfId="5056" priority="676">
      <formula>AND(OR(U57="B",U57="C"),V63=0)</formula>
    </cfRule>
  </conditionalFormatting>
  <conditionalFormatting sqref="V64">
    <cfRule type="expression" dxfId="5055" priority="705">
      <formula>U57="A"</formula>
    </cfRule>
    <cfRule type="expression" dxfId="5054" priority="679">
      <formula>AND(U57="A",V64=0)</formula>
    </cfRule>
  </conditionalFormatting>
  <conditionalFormatting sqref="W11">
    <cfRule type="expression" dxfId="5053" priority="625">
      <formula>AND(V11=0,W11=0)</formula>
    </cfRule>
  </conditionalFormatting>
  <conditionalFormatting sqref="W21">
    <cfRule type="expression" dxfId="5052" priority="619">
      <formula>AND(V21=0,W21=0)</formula>
    </cfRule>
  </conditionalFormatting>
  <conditionalFormatting sqref="W31">
    <cfRule type="expression" dxfId="5051" priority="589">
      <formula>AND(V31=0,W31=0)</formula>
    </cfRule>
  </conditionalFormatting>
  <conditionalFormatting sqref="W42">
    <cfRule type="expression" dxfId="5050" priority="424">
      <formula>AND(U37="F",V42=0,W42=0)</formula>
    </cfRule>
    <cfRule type="expression" dxfId="5049" priority="455">
      <formula>U37="F"</formula>
    </cfRule>
    <cfRule type="expression" dxfId="5048" priority="405">
      <formula>AND(U37="G",W42=0)</formula>
    </cfRule>
    <cfRule type="expression" dxfId="5047" priority="422">
      <formula>AND(U37="B",W42=0)</formula>
    </cfRule>
    <cfRule type="expression" dxfId="5046" priority="406">
      <formula>U37="G"</formula>
    </cfRule>
    <cfRule type="expression" dxfId="5045" priority="446">
      <formula>U37="B"</formula>
    </cfRule>
  </conditionalFormatting>
  <conditionalFormatting sqref="W42:W45">
    <cfRule type="expression" dxfId="5044" priority="439">
      <formula>AND(V42=0,W42=0)</formula>
    </cfRule>
  </conditionalFormatting>
  <conditionalFormatting sqref="W43">
    <cfRule type="expression" dxfId="5043" priority="442">
      <formula>U37="A"</formula>
    </cfRule>
    <cfRule type="expression" dxfId="5042" priority="416">
      <formula>U37="D"</formula>
    </cfRule>
    <cfRule type="expression" dxfId="5041" priority="409">
      <formula>AND(OR(U37="B",U37="C"),V43=0,W43=0)</formula>
    </cfRule>
    <cfRule type="expression" dxfId="5040" priority="411">
      <formula>AND(OR(U37="A",U37="D"),V43=0,W43=0)</formula>
    </cfRule>
    <cfRule type="expression" dxfId="5039" priority="425">
      <formula>OR(U37="B",U37="C")</formula>
    </cfRule>
  </conditionalFormatting>
  <conditionalFormatting sqref="W44">
    <cfRule type="expression" dxfId="5038" priority="436">
      <formula>U37="A"</formula>
    </cfRule>
    <cfRule type="expression" dxfId="5037" priority="413">
      <formula>AND(U37="A",V44=0,W44=0)</formula>
    </cfRule>
  </conditionalFormatting>
  <conditionalFormatting sqref="W52">
    <cfRule type="expression" dxfId="5036" priority="227">
      <formula>AND(U47="B",W52=0)</formula>
    </cfRule>
    <cfRule type="expression" dxfId="5035" priority="229">
      <formula>AND(U47="F",V52=0,W52=0)</formula>
    </cfRule>
    <cfRule type="expression" dxfId="5034" priority="260">
      <formula>U47="F"</formula>
    </cfRule>
    <cfRule type="expression" dxfId="5033" priority="251">
      <formula>U47="B"</formula>
    </cfRule>
    <cfRule type="expression" dxfId="5032" priority="210">
      <formula>AND(U47="G",W52=0)</formula>
    </cfRule>
    <cfRule type="expression" dxfId="5031" priority="211">
      <formula>U47="G"</formula>
    </cfRule>
  </conditionalFormatting>
  <conditionalFormatting sqref="W52:W55">
    <cfRule type="expression" dxfId="5030" priority="244">
      <formula>AND(V52=0,W52=0)</formula>
    </cfRule>
  </conditionalFormatting>
  <conditionalFormatting sqref="W53">
    <cfRule type="expression" dxfId="5029" priority="247">
      <formula>U47="A"</formula>
    </cfRule>
    <cfRule type="expression" dxfId="5028" priority="230">
      <formula>OR(U47="B",U47="C")</formula>
    </cfRule>
    <cfRule type="expression" dxfId="5027" priority="221">
      <formula>U47="D"</formula>
    </cfRule>
    <cfRule type="expression" dxfId="5026" priority="216">
      <formula>AND(OR(U47="A",U47="D"),V53=0,W53=0)</formula>
    </cfRule>
    <cfRule type="expression" dxfId="5025" priority="214">
      <formula>AND(OR(U47="B",U47="C"),V53=0,W53=0)</formula>
    </cfRule>
  </conditionalFormatting>
  <conditionalFormatting sqref="W54">
    <cfRule type="expression" dxfId="5024" priority="241">
      <formula>U47="A"</formula>
    </cfRule>
    <cfRule type="expression" dxfId="5023" priority="218">
      <formula>AND(U47="A",V54=0,W54=0)</formula>
    </cfRule>
  </conditionalFormatting>
  <conditionalFormatting sqref="W62">
    <cfRule type="expression" dxfId="5022" priority="34">
      <formula>AND(U57="F",V62=0,W62=0)</formula>
    </cfRule>
    <cfRule type="expression" dxfId="5021" priority="16">
      <formula>U57="G"</formula>
    </cfRule>
    <cfRule type="expression" dxfId="5020" priority="56">
      <formula>U57="B"</formula>
    </cfRule>
    <cfRule type="expression" dxfId="5019" priority="65">
      <formula>U57="F"</formula>
    </cfRule>
    <cfRule type="expression" dxfId="5018" priority="15">
      <formula>AND(U57="G",W62=0)</formula>
    </cfRule>
    <cfRule type="expression" dxfId="5017" priority="32">
      <formula>AND(U57="B",W62=0)</formula>
    </cfRule>
  </conditionalFormatting>
  <conditionalFormatting sqref="W62:W65">
    <cfRule type="expression" dxfId="5016" priority="49">
      <formula>AND(V62=0,W62=0)</formula>
    </cfRule>
  </conditionalFormatting>
  <conditionalFormatting sqref="W63">
    <cfRule type="expression" dxfId="5015" priority="35">
      <formula>OR(U57="B",U57="C")</formula>
    </cfRule>
    <cfRule type="expression" dxfId="5014" priority="21">
      <formula>AND(OR(U57="A",U57="D"),V63=0,W63=0)</formula>
    </cfRule>
    <cfRule type="expression" dxfId="5013" priority="52">
      <formula>U57="A"</formula>
    </cfRule>
    <cfRule type="expression" dxfId="5012" priority="26">
      <formula>U57="D"</formula>
    </cfRule>
    <cfRule type="expression" dxfId="5011" priority="19">
      <formula>AND(OR(U57="B",U57="C"),V63=0,W63=0)</formula>
    </cfRule>
  </conditionalFormatting>
  <conditionalFormatting sqref="W64">
    <cfRule type="expression" dxfId="5010" priority="46">
      <formula>U57="A"</formula>
    </cfRule>
    <cfRule type="expression" dxfId="5009" priority="23">
      <formula>AND(U57="A",V64=0,W64=0)</formula>
    </cfRule>
  </conditionalFormatting>
  <conditionalFormatting sqref="X11">
    <cfRule type="expression" dxfId="5008" priority="624">
      <formula>AND(V11=0,W11=0,X11=0)</formula>
    </cfRule>
  </conditionalFormatting>
  <conditionalFormatting sqref="X21">
    <cfRule type="expression" dxfId="5007" priority="618">
      <formula>AND(V21=0,W21=0,X21=0)</formula>
    </cfRule>
  </conditionalFormatting>
  <conditionalFormatting sqref="X31">
    <cfRule type="expression" dxfId="5006" priority="588">
      <formula>AND(V31=0,W31=0,X31=0)</formula>
    </cfRule>
  </conditionalFormatting>
  <conditionalFormatting sqref="X42">
    <cfRule type="expression" dxfId="5005" priority="402">
      <formula>AND(U37="E",V42=0,W42=0,X42=0)</formula>
    </cfRule>
    <cfRule type="expression" dxfId="5004" priority="404">
      <formula>AND(U37="G",W42=0,X42=0)</formula>
    </cfRule>
    <cfRule type="expression" dxfId="5003" priority="419">
      <formula>AND(OR(U37="A",U37="C",U37="D"),X42=0)</formula>
    </cfRule>
    <cfRule type="expression" dxfId="5002" priority="454">
      <formula>U37="F"</formula>
    </cfRule>
    <cfRule type="expression" dxfId="5001" priority="449">
      <formula>U37="B"</formula>
    </cfRule>
    <cfRule type="expression" dxfId="5000" priority="407">
      <formula>U37="G"</formula>
    </cfRule>
    <cfRule type="expression" dxfId="4999" priority="423">
      <formula>AND(U37="F",V42=0,W42=0,X42=0)</formula>
    </cfRule>
    <cfRule type="expression" dxfId="4998" priority="445">
      <formula>OR(U37="A",U37="C",U37="D",U37="E")</formula>
    </cfRule>
    <cfRule type="expression" dxfId="4997" priority="421">
      <formula>AND(U37="B",W42=0,X42=0)</formula>
    </cfRule>
  </conditionalFormatting>
  <conditionalFormatting sqref="X42:X45">
    <cfRule type="expression" dxfId="4996" priority="438">
      <formula>AND(V42=0,W42=0,X42=0)</formula>
    </cfRule>
  </conditionalFormatting>
  <conditionalFormatting sqref="X43">
    <cfRule type="expression" dxfId="4995" priority="452">
      <formula>U37="A"</formula>
    </cfRule>
    <cfRule type="expression" dxfId="4994" priority="415">
      <formula>AND(OR(U37="A",U37="D"),W43=0,X43=0)</formula>
    </cfRule>
    <cfRule type="expression" dxfId="4993" priority="441">
      <formula>OR(U37="B",U37="C")</formula>
    </cfRule>
    <cfRule type="expression" dxfId="4992" priority="410">
      <formula>AND(OR(U37="B",U37="C"),V43=0,W43=0,X43=0)</formula>
    </cfRule>
    <cfRule type="expression" dxfId="4991" priority="426">
      <formula>U37="D"</formula>
    </cfRule>
  </conditionalFormatting>
  <conditionalFormatting sqref="X44">
    <cfRule type="expression" dxfId="4990" priority="435">
      <formula>U37="A"</formula>
    </cfRule>
    <cfRule type="expression" dxfId="4989" priority="412">
      <formula>AND(U37="A",V44=0,W44=0,X44=0)</formula>
    </cfRule>
  </conditionalFormatting>
  <conditionalFormatting sqref="X52">
    <cfRule type="expression" dxfId="4988" priority="250">
      <formula>OR(U47="A",U47="C",U47="D",U47="E")</formula>
    </cfRule>
    <cfRule type="expression" dxfId="4987" priority="254">
      <formula>U47="B"</formula>
    </cfRule>
    <cfRule type="expression" dxfId="4986" priority="228">
      <formula>AND(U47="F",V52=0,W52=0,X52=0)</formula>
    </cfRule>
    <cfRule type="expression" dxfId="4985" priority="226">
      <formula>AND(U47="B",W52=0,X52=0)</formula>
    </cfRule>
    <cfRule type="expression" dxfId="4984" priority="212">
      <formula>U47="G"</formula>
    </cfRule>
    <cfRule type="expression" dxfId="4983" priority="224">
      <formula>AND(OR(U47="A",U47="C",U47="D"),X52=0)</formula>
    </cfRule>
    <cfRule type="expression" dxfId="4982" priority="259">
      <formula>U47="F"</formula>
    </cfRule>
    <cfRule type="expression" dxfId="4981" priority="209">
      <formula>AND(U47="G",W52=0,X52=0)</formula>
    </cfRule>
    <cfRule type="expression" dxfId="4980" priority="207">
      <formula>AND(U47="E",V52=0,W52=0,X52=0)</formula>
    </cfRule>
  </conditionalFormatting>
  <conditionalFormatting sqref="X52:X55">
    <cfRule type="expression" dxfId="4979" priority="243">
      <formula>AND(V52=0,W52=0,X52=0)</formula>
    </cfRule>
  </conditionalFormatting>
  <conditionalFormatting sqref="X53">
    <cfRule type="expression" dxfId="4978" priority="257">
      <formula>U47="A"</formula>
    </cfRule>
    <cfRule type="expression" dxfId="4977" priority="215">
      <formula>AND(OR(U47="B",U47="C"),V53=0,W53=0,X53=0)</formula>
    </cfRule>
    <cfRule type="expression" dxfId="4976" priority="220">
      <formula>AND(OR(U47="A",U47="D"),W53=0,X53=0)</formula>
    </cfRule>
    <cfRule type="expression" dxfId="4975" priority="231">
      <formula>U47="D"</formula>
    </cfRule>
    <cfRule type="expression" dxfId="4974" priority="246">
      <formula>OR(U47="B",U47="C")</formula>
    </cfRule>
  </conditionalFormatting>
  <conditionalFormatting sqref="X54">
    <cfRule type="expression" dxfId="4973" priority="217">
      <formula>AND(U47="A",V54=0,W54=0,X54=0)</formula>
    </cfRule>
    <cfRule type="expression" dxfId="4972" priority="240">
      <formula>U47="A"</formula>
    </cfRule>
  </conditionalFormatting>
  <conditionalFormatting sqref="X62">
    <cfRule type="expression" dxfId="4971" priority="33">
      <formula>AND(U57="F",V62=0,W62=0,X62=0)</formula>
    </cfRule>
    <cfRule type="expression" dxfId="4970" priority="14">
      <formula>AND(U57="G",W62=0,X62=0)</formula>
    </cfRule>
    <cfRule type="expression" dxfId="4969" priority="64">
      <formula>U57="F"</formula>
    </cfRule>
    <cfRule type="expression" dxfId="4968" priority="17">
      <formula>U57="G"</formula>
    </cfRule>
    <cfRule type="expression" dxfId="4967" priority="29">
      <formula>AND(OR(U57="A",U57="C",U57="D"),X62=0)</formula>
    </cfRule>
    <cfRule type="expression" dxfId="4966" priority="31">
      <formula>AND(U57="B",W62=0,X62=0)</formula>
    </cfRule>
    <cfRule type="expression" dxfId="4965" priority="59">
      <formula>U57="B"</formula>
    </cfRule>
    <cfRule type="expression" dxfId="4964" priority="55">
      <formula>OR(U57="A",U57="C",U57="D",U57="E")</formula>
    </cfRule>
    <cfRule type="expression" dxfId="4963" priority="12">
      <formula>AND(U57="E",V62=0,W62=0,X62=0)</formula>
    </cfRule>
  </conditionalFormatting>
  <conditionalFormatting sqref="X62:X65">
    <cfRule type="expression" dxfId="4962" priority="48">
      <formula>AND(V62=0,W62=0,X62=0)</formula>
    </cfRule>
  </conditionalFormatting>
  <conditionalFormatting sqref="X63">
    <cfRule type="expression" dxfId="4961" priority="51">
      <formula>OR(U57="B",U57="C")</formula>
    </cfRule>
    <cfRule type="expression" dxfId="4960" priority="20">
      <formula>AND(OR(U57="B",U57="C"),V63=0,W63=0,X63=0)</formula>
    </cfRule>
    <cfRule type="expression" dxfId="4959" priority="62">
      <formula>U57="A"</formula>
    </cfRule>
    <cfRule type="expression" dxfId="4958" priority="25">
      <formula>AND(OR(U57="A",U57="D"),W63=0,X63=0)</formula>
    </cfRule>
    <cfRule type="expression" dxfId="4957" priority="36">
      <formula>U57="D"</formula>
    </cfRule>
  </conditionalFormatting>
  <conditionalFormatting sqref="X64">
    <cfRule type="expression" dxfId="4956" priority="45">
      <formula>U57="A"</formula>
    </cfRule>
    <cfRule type="expression" dxfId="4955" priority="22">
      <formula>AND(U57="A",V64=0,W64=0,X64=0)</formula>
    </cfRule>
  </conditionalFormatting>
  <conditionalFormatting sqref="Y42">
    <cfRule type="expression" dxfId="4954" priority="400">
      <formula>AND(U37="E",V42=0,W42=0,X42=0,Y42=0)</formula>
    </cfRule>
    <cfRule type="expression" dxfId="4953" priority="453">
      <formula>U37="F"</formula>
    </cfRule>
    <cfRule type="expression" dxfId="4952" priority="444">
      <formula>OR(U37="A",U37="C",U37="D",U37="E")</formula>
    </cfRule>
    <cfRule type="expression" dxfId="4951" priority="403">
      <formula>AND(U37="G",W42=0,X42=0,Y42=0)</formula>
    </cfRule>
    <cfRule type="expression" dxfId="4950" priority="420">
      <formula>AND(U37="B",W42=0,X42=0,Y42=0)</formula>
    </cfRule>
    <cfRule type="expression" dxfId="4949" priority="418">
      <formula>AND(OR(U37="A",U37="C",U37="D"),X42=0,Y42=0)</formula>
    </cfRule>
    <cfRule type="expression" dxfId="4948" priority="408">
      <formula>U37="G"</formula>
    </cfRule>
    <cfRule type="expression" dxfId="4947" priority="448">
      <formula>U37="B"</formula>
    </cfRule>
  </conditionalFormatting>
  <conditionalFormatting sqref="Y42:Y43 Y44:Z45">
    <cfRule type="expression" dxfId="4946" priority="437">
      <formula>AND(V42=0,W42=0,X42=0,Y42=0)</formula>
    </cfRule>
  </conditionalFormatting>
  <conditionalFormatting sqref="Y43">
    <cfRule type="expression" dxfId="4945" priority="440">
      <formula>OR(U37="B",U37="C")</formula>
    </cfRule>
    <cfRule type="expression" dxfId="4944" priority="414">
      <formula>AND(OR(U37="A",U37="D"),W43=0,X43=0,Y43=0)</formula>
    </cfRule>
    <cfRule type="expression" dxfId="4943" priority="451">
      <formula>U37="A"</formula>
    </cfRule>
    <cfRule type="expression" dxfId="4942" priority="427">
      <formula>U37="D"</formula>
    </cfRule>
  </conditionalFormatting>
  <conditionalFormatting sqref="Y44">
    <cfRule type="expression" dxfId="4941" priority="391">
      <formula>AND(U37="D",V42=0,W42=0,X42=0,Y42=0)</formula>
    </cfRule>
  </conditionalFormatting>
  <conditionalFormatting sqref="Y52">
    <cfRule type="expression" dxfId="4940" priority="213">
      <formula>U47="G"</formula>
    </cfRule>
    <cfRule type="expression" dxfId="4939" priority="225">
      <formula>AND(U47="B",W52=0,X52=0,Y52=0)</formula>
    </cfRule>
    <cfRule type="expression" dxfId="4938" priority="249">
      <formula>OR(U47="A",U47="C",U47="D",U47="E")</formula>
    </cfRule>
    <cfRule type="expression" dxfId="4937" priority="253">
      <formula>U47="B"</formula>
    </cfRule>
    <cfRule type="expression" dxfId="4936" priority="258">
      <formula>U47="F"</formula>
    </cfRule>
    <cfRule type="expression" dxfId="4935" priority="223">
      <formula>AND(OR(U47="A",U47="C",U47="D"),X52=0,Y52=0)</formula>
    </cfRule>
    <cfRule type="expression" dxfId="4934" priority="208">
      <formula>AND(U47="G",W52=0,X52=0,Y52=0)</formula>
    </cfRule>
    <cfRule type="expression" dxfId="4933" priority="205">
      <formula>AND(U47="E",V52=0,W52=0,X52=0,Y52=0)</formula>
    </cfRule>
  </conditionalFormatting>
  <conditionalFormatting sqref="Y52:Y53 Y54:Z55">
    <cfRule type="expression" dxfId="4932" priority="242">
      <formula>AND(V52=0,W52=0,X52=0,Y52=0)</formula>
    </cfRule>
  </conditionalFormatting>
  <conditionalFormatting sqref="Y53">
    <cfRule type="expression" dxfId="4931" priority="232">
      <formula>U47="D"</formula>
    </cfRule>
    <cfRule type="expression" dxfId="4930" priority="256">
      <formula>U47="A"</formula>
    </cfRule>
    <cfRule type="expression" dxfId="4929" priority="219">
      <formula>AND(OR(U47="A",U47="D"),W53=0,X53=0,Y53=0)</formula>
    </cfRule>
    <cfRule type="expression" dxfId="4928" priority="245">
      <formula>OR(U47="B",U47="C")</formula>
    </cfRule>
  </conditionalFormatting>
  <conditionalFormatting sqref="Y54">
    <cfRule type="expression" dxfId="4927" priority="196">
      <formula>AND(U47="D",V52=0,W52=0,X52=0,Y52=0)</formula>
    </cfRule>
  </conditionalFormatting>
  <conditionalFormatting sqref="Y62">
    <cfRule type="expression" dxfId="4926" priority="28">
      <formula>AND(OR(U57="A",U57="C",U57="D"),X62=0,Y62=0)</formula>
    </cfRule>
    <cfRule type="expression" dxfId="4925" priority="30">
      <formula>AND(U57="B",W62=0,X62=0,Y62=0)</formula>
    </cfRule>
    <cfRule type="expression" dxfId="4924" priority="63">
      <formula>U57="F"</formula>
    </cfRule>
    <cfRule type="expression" dxfId="4923" priority="58">
      <formula>U57="B"</formula>
    </cfRule>
    <cfRule type="expression" dxfId="4922" priority="54">
      <formula>OR(U57="A",U57="C",U57="D",U57="E")</formula>
    </cfRule>
    <cfRule type="expression" dxfId="4921" priority="13">
      <formula>AND(U57="G",W62=0,X62=0,Y62=0)</formula>
    </cfRule>
    <cfRule type="expression" dxfId="4920" priority="18">
      <formula>U57="G"</formula>
    </cfRule>
    <cfRule type="expression" dxfId="4919" priority="10">
      <formula>AND(U57="E",V62=0,W62=0,X62=0,Y62=0)</formula>
    </cfRule>
  </conditionalFormatting>
  <conditionalFormatting sqref="Y62:Y63 Y64:Z65">
    <cfRule type="expression" dxfId="4918" priority="47">
      <formula>AND(V62=0,W62=0,X62=0,Y62=0)</formula>
    </cfRule>
  </conditionalFormatting>
  <conditionalFormatting sqref="Y63">
    <cfRule type="expression" dxfId="4917" priority="37">
      <formula>U57="D"</formula>
    </cfRule>
    <cfRule type="expression" dxfId="4916" priority="61">
      <formula>U57="A"</formula>
    </cfRule>
    <cfRule type="expression" dxfId="4915" priority="50">
      <formula>OR(U57="B",U57="C")</formula>
    </cfRule>
    <cfRule type="expression" dxfId="4914" priority="24">
      <formula>AND(OR(U57="A",U57="D"),W63=0,X63=0,Y63=0)</formula>
    </cfRule>
  </conditionalFormatting>
  <conditionalFormatting sqref="Y64">
    <cfRule type="expression" dxfId="4913" priority="1">
      <formula>AND(U57="D",V62=0,W62=0,X62=0,Y62=0)</formula>
    </cfRule>
  </conditionalFormatting>
  <conditionalFormatting sqref="Y7:Z7">
    <cfRule type="expression" dxfId="4912" priority="1468">
      <formula>AND(Y7=0,$AQ3=1)</formula>
    </cfRule>
  </conditionalFormatting>
  <conditionalFormatting sqref="Y8:Z8">
    <cfRule type="expression" dxfId="4911" priority="627">
      <formula>Y8=0</formula>
    </cfRule>
  </conditionalFormatting>
  <conditionalFormatting sqref="Y11:Z11">
    <cfRule type="expression" dxfId="4910" priority="623">
      <formula>AND(V11=0,W11=0,X11=0,Y11=0)</formula>
    </cfRule>
  </conditionalFormatting>
  <conditionalFormatting sqref="Y17:Z17">
    <cfRule type="expression" dxfId="4909" priority="1384">
      <formula>AND(Y17=0,$AQ6=1)</formula>
    </cfRule>
  </conditionalFormatting>
  <conditionalFormatting sqref="Y18:Z18">
    <cfRule type="expression" dxfId="4908" priority="621">
      <formula>Y18=0</formula>
    </cfRule>
  </conditionalFormatting>
  <conditionalFormatting sqref="Y21:Z21">
    <cfRule type="expression" dxfId="4907" priority="617">
      <formula>AND(V21=0,W21=0,X21=0,Y21=0)</formula>
    </cfRule>
  </conditionalFormatting>
  <conditionalFormatting sqref="Y27:Z27">
    <cfRule type="expression" dxfId="4906" priority="1298">
      <formula>AND(Y27=0,$AQ9=1)</formula>
    </cfRule>
  </conditionalFormatting>
  <conditionalFormatting sqref="Y28:Z28">
    <cfRule type="expression" dxfId="4905" priority="591">
      <formula>Y28=0</formula>
    </cfRule>
  </conditionalFormatting>
  <conditionalFormatting sqref="Y31:Z31">
    <cfRule type="expression" dxfId="4904" priority="587">
      <formula>AND(V31=0,W31=0,X31=0,Y31=0)</formula>
    </cfRule>
  </conditionalFormatting>
  <conditionalFormatting sqref="Y40:Z40">
    <cfRule type="expression" dxfId="4903" priority="1180">
      <formula>AND(Y40=0,$AQ3=1)</formula>
    </cfRule>
  </conditionalFormatting>
  <conditionalFormatting sqref="Y44:Z44">
    <cfRule type="expression" dxfId="4902" priority="434">
      <formula>U37="A"</formula>
    </cfRule>
  </conditionalFormatting>
  <conditionalFormatting sqref="Y50:Z50">
    <cfRule type="expression" dxfId="4901" priority="953">
      <formula>AND(Y50=0,$AQ6=1)</formula>
    </cfRule>
  </conditionalFormatting>
  <conditionalFormatting sqref="Y54:Z54">
    <cfRule type="expression" dxfId="4900" priority="239">
      <formula>U47="A"</formula>
    </cfRule>
  </conditionalFormatting>
  <conditionalFormatting sqref="Y60:Z60">
    <cfRule type="expression" dxfId="4899" priority="722">
      <formula>AND(Y60=0,$AQ9=1)</formula>
    </cfRule>
  </conditionalFormatting>
  <conditionalFormatting sqref="Y64:Z64">
    <cfRule type="expression" dxfId="4898" priority="44">
      <formula>U57="A"</formula>
    </cfRule>
  </conditionalFormatting>
  <conditionalFormatting sqref="Z42">
    <cfRule type="expression" dxfId="4897" priority="396">
      <formula>OR(U37="D",U37="E")</formula>
    </cfRule>
    <cfRule type="expression" dxfId="4896" priority="395">
      <formula>U37="G"</formula>
    </cfRule>
  </conditionalFormatting>
  <conditionalFormatting sqref="Z43">
    <cfRule type="expression" dxfId="4895" priority="394">
      <formula>U37="D"</formula>
    </cfRule>
  </conditionalFormatting>
  <conditionalFormatting sqref="Z52">
    <cfRule type="expression" dxfId="4894" priority="201">
      <formula>OR(U47="D",U47="E")</formula>
    </cfRule>
    <cfRule type="expression" dxfId="4893" priority="200">
      <formula>U47="G"</formula>
    </cfRule>
  </conditionalFormatting>
  <conditionalFormatting sqref="Z53">
    <cfRule type="expression" dxfId="4892" priority="199">
      <formula>U47="D"</formula>
    </cfRule>
  </conditionalFormatting>
  <conditionalFormatting sqref="Z62">
    <cfRule type="expression" dxfId="4891" priority="5">
      <formula>U57="G"</formula>
    </cfRule>
    <cfRule type="expression" dxfId="4890" priority="6">
      <formula>OR(U57="D",U57="E")</formula>
    </cfRule>
  </conditionalFormatting>
  <conditionalFormatting sqref="Z63">
    <cfRule type="expression" dxfId="4889" priority="4">
      <formula>U57="D"</formula>
    </cfRule>
  </conditionalFormatting>
  <conditionalFormatting sqref="AA42">
    <cfRule type="expression" dxfId="4888" priority="447">
      <formula>OR(U37="B",U37="F",U37="G")</formula>
    </cfRule>
    <cfRule type="expression" dxfId="4887" priority="417">
      <formula>AND(OR(U37="A",U37="C",U37="D"),X42=0,Y42=0,AA42=0)</formula>
    </cfRule>
    <cfRule type="expression" dxfId="4886" priority="443">
      <formula>OR(U37="A",U37="C",U37="D",U37="E")</formula>
    </cfRule>
  </conditionalFormatting>
  <conditionalFormatting sqref="AA43">
    <cfRule type="expression" dxfId="4885" priority="450">
      <formula>U37="A"</formula>
    </cfRule>
    <cfRule type="expression" dxfId="4884" priority="401">
      <formula>U37="C"</formula>
    </cfRule>
    <cfRule type="expression" dxfId="4883" priority="429">
      <formula>U37="D"</formula>
    </cfRule>
    <cfRule type="expression" dxfId="4882" priority="431">
      <formula>OR(U37="B",U37="C")</formula>
    </cfRule>
  </conditionalFormatting>
  <conditionalFormatting sqref="AA44">
    <cfRule type="expression" dxfId="4881" priority="433">
      <formula>U37="A"</formula>
    </cfRule>
  </conditionalFormatting>
  <conditionalFormatting sqref="AA52">
    <cfRule type="expression" dxfId="4880" priority="248">
      <formula>OR(U47="A",U47="C",U47="D",U47="E")</formula>
    </cfRule>
    <cfRule type="expression" dxfId="4879" priority="252">
      <formula>OR(U47="B",U47="F",U47="G")</formula>
    </cfRule>
    <cfRule type="expression" dxfId="4878" priority="222">
      <formula>AND(OR(U47="A",U47="C",U47="D"),X52=0,Y52=0,AA52=0)</formula>
    </cfRule>
  </conditionalFormatting>
  <conditionalFormatting sqref="AA53">
    <cfRule type="expression" dxfId="4877" priority="206">
      <formula>U47="C"</formula>
    </cfRule>
    <cfRule type="expression" dxfId="4876" priority="255">
      <formula>U47="A"</formula>
    </cfRule>
    <cfRule type="expression" dxfId="4875" priority="236">
      <formula>OR(U47="B",U47="C")</formula>
    </cfRule>
    <cfRule type="expression" dxfId="4874" priority="234">
      <formula>U47="D"</formula>
    </cfRule>
  </conditionalFormatting>
  <conditionalFormatting sqref="AA54">
    <cfRule type="expression" dxfId="4873" priority="238">
      <formula>U47="A"</formula>
    </cfRule>
  </conditionalFormatting>
  <conditionalFormatting sqref="AA62">
    <cfRule type="expression" dxfId="4872" priority="27">
      <formula>AND(OR(U57="A",U57="C",U57="D"),X62=0,Y62=0,AA62=0)</formula>
    </cfRule>
    <cfRule type="expression" dxfId="4871" priority="57">
      <formula>OR(U57="B",U57="F",U57="G")</formula>
    </cfRule>
    <cfRule type="expression" dxfId="4870" priority="53">
      <formula>OR(U57="A",U57="C",U57="D",U57="E")</formula>
    </cfRule>
  </conditionalFormatting>
  <conditionalFormatting sqref="AA63">
    <cfRule type="expression" dxfId="4869" priority="41">
      <formula>OR(U57="B",U57="C")</formula>
    </cfRule>
    <cfRule type="expression" dxfId="4868" priority="11">
      <formula>U57="C"</formula>
    </cfRule>
    <cfRule type="expression" dxfId="4867" priority="39">
      <formula>U57="D"</formula>
    </cfRule>
    <cfRule type="expression" dxfId="4866" priority="60">
      <formula>U57="A"</formula>
    </cfRule>
  </conditionalFormatting>
  <conditionalFormatting sqref="AA64">
    <cfRule type="expression" dxfId="4865" priority="43">
      <formula>U57="A"</formula>
    </cfRule>
  </conditionalFormatting>
  <conditionalFormatting sqref="AA8:AB8">
    <cfRule type="expression" dxfId="4864" priority="626">
      <formula>AND(Y8=0,AA8=0)</formula>
    </cfRule>
  </conditionalFormatting>
  <conditionalFormatting sqref="AA11:AB11">
    <cfRule type="expression" dxfId="4863" priority="622">
      <formula>AND(V11=0,W11=0,X11=0,Y11=0,AA11=0)</formula>
    </cfRule>
  </conditionalFormatting>
  <conditionalFormatting sqref="AA18:AB18">
    <cfRule type="expression" dxfId="4862" priority="620">
      <formula>AND(Y18=0,AA18=0)</formula>
    </cfRule>
  </conditionalFormatting>
  <conditionalFormatting sqref="AA21:AB21">
    <cfRule type="expression" dxfId="4861" priority="616">
      <formula>AND(V21=0,W21=0,X21=0,Y21=0,AA21=0)</formula>
    </cfRule>
  </conditionalFormatting>
  <conditionalFormatting sqref="AA28:AB28">
    <cfRule type="expression" dxfId="4860" priority="590">
      <formula>AND(Y28=0,AA28=0)</formula>
    </cfRule>
  </conditionalFormatting>
  <conditionalFormatting sqref="AA31:AB31">
    <cfRule type="expression" dxfId="4859" priority="586">
      <formula>AND(V31=0,W31=0,X31=0,Y31=0,AA31=0)</formula>
    </cfRule>
  </conditionalFormatting>
  <conditionalFormatting sqref="AA41:AB41">
    <cfRule type="expression" dxfId="4858" priority="1179">
      <formula>AND(Y41=0,AA41=0)</formula>
    </cfRule>
  </conditionalFormatting>
  <conditionalFormatting sqref="AA51:AB51">
    <cfRule type="expression" dxfId="4857" priority="952">
      <formula>AND(Y51=0,AA51=0)</formula>
    </cfRule>
  </conditionalFormatting>
  <conditionalFormatting sqref="AA61:AB61">
    <cfRule type="expression" dxfId="4856" priority="721">
      <formula>AND(Y61=0,AA61=0)</formula>
    </cfRule>
  </conditionalFormatting>
  <conditionalFormatting sqref="AB17">
    <cfRule type="expression" dxfId="4855" priority="1383">
      <formula>AND(Z17=0,AB17=0)</formula>
    </cfRule>
  </conditionalFormatting>
  <conditionalFormatting sqref="AB27">
    <cfRule type="expression" dxfId="4854" priority="1297">
      <formula>AND(Z27=0,AB27=0)</formula>
    </cfRule>
  </conditionalFormatting>
  <conditionalFormatting sqref="AB40">
    <cfRule type="expression" dxfId="4853" priority="1117">
      <formula>AB40=0</formula>
    </cfRule>
  </conditionalFormatting>
  <conditionalFormatting sqref="AB42">
    <cfRule type="expression" dxfId="4852" priority="398">
      <formula>OR(U37="D",U37="E")</formula>
    </cfRule>
    <cfRule type="expression" dxfId="4851" priority="397">
      <formula>U37="G"</formula>
    </cfRule>
  </conditionalFormatting>
  <conditionalFormatting sqref="AB43">
    <cfRule type="expression" dxfId="4850" priority="399">
      <formula>U37="D"</formula>
    </cfRule>
  </conditionalFormatting>
  <conditionalFormatting sqref="AB44">
    <cfRule type="expression" dxfId="4849" priority="393">
      <formula>AND(Y44=0,Z44=0,AA44=0,AB44=0)</formula>
    </cfRule>
    <cfRule type="expression" dxfId="4848" priority="392">
      <formula>X37="A"</formula>
    </cfRule>
  </conditionalFormatting>
  <conditionalFormatting sqref="AB50">
    <cfRule type="expression" dxfId="4847" priority="886">
      <formula>AB50=0</formula>
    </cfRule>
  </conditionalFormatting>
  <conditionalFormatting sqref="AB52">
    <cfRule type="expression" dxfId="4846" priority="202">
      <formula>U47="G"</formula>
    </cfRule>
    <cfRule type="expression" dxfId="4845" priority="203">
      <formula>OR(U47="D",U47="E")</formula>
    </cfRule>
  </conditionalFormatting>
  <conditionalFormatting sqref="AB53">
    <cfRule type="expression" dxfId="4844" priority="204">
      <formula>U47="D"</formula>
    </cfRule>
  </conditionalFormatting>
  <conditionalFormatting sqref="AB54">
    <cfRule type="expression" dxfId="4843" priority="198">
      <formula>AND(Y54=0,Z54=0,AA54=0,AB54=0)</formula>
    </cfRule>
    <cfRule type="expression" dxfId="4842" priority="197">
      <formula>X47="A"</formula>
    </cfRule>
  </conditionalFormatting>
  <conditionalFormatting sqref="AB60">
    <cfRule type="expression" dxfId="4841" priority="655">
      <formula>AB60=0</formula>
    </cfRule>
  </conditionalFormatting>
  <conditionalFormatting sqref="AB62">
    <cfRule type="expression" dxfId="4840" priority="8">
      <formula>OR(U57="D",U57="E")</formula>
    </cfRule>
    <cfRule type="expression" dxfId="4839" priority="7">
      <formula>U57="G"</formula>
    </cfRule>
  </conditionalFormatting>
  <conditionalFormatting sqref="AB63">
    <cfRule type="expression" dxfId="4838" priority="9">
      <formula>U57="D"</formula>
    </cfRule>
  </conditionalFormatting>
  <conditionalFormatting sqref="AB64">
    <cfRule type="expression" dxfId="4837" priority="3">
      <formula>AND(Y64=0,Z64=0,AA64=0,AB64=0)</formula>
    </cfRule>
    <cfRule type="expression" dxfId="4836" priority="2">
      <formula>X57="A"</formula>
    </cfRule>
  </conditionalFormatting>
  <conditionalFormatting sqref="AC43">
    <cfRule type="expression" dxfId="4835" priority="430">
      <formula>OR(U37="B",U37="C")</formula>
    </cfRule>
    <cfRule type="expression" dxfId="4834" priority="428">
      <formula>U37="D"</formula>
    </cfRule>
  </conditionalFormatting>
  <conditionalFormatting sqref="AC44">
    <cfRule type="expression" dxfId="4833" priority="432">
      <formula>U37="A"</formula>
    </cfRule>
  </conditionalFormatting>
  <conditionalFormatting sqref="AC53">
    <cfRule type="expression" dxfId="4832" priority="235">
      <formula>OR(U47="B",U47="C")</formula>
    </cfRule>
    <cfRule type="expression" dxfId="4831" priority="233">
      <formula>U47="D"</formula>
    </cfRule>
  </conditionalFormatting>
  <conditionalFormatting sqref="AC54">
    <cfRule type="expression" dxfId="4830" priority="237">
      <formula>U47="A"</formula>
    </cfRule>
  </conditionalFormatting>
  <conditionalFormatting sqref="AC63">
    <cfRule type="expression" dxfId="4829" priority="38">
      <formula>U57="D"</formula>
    </cfRule>
    <cfRule type="expression" dxfId="4828" priority="40">
      <formula>OR(U57="B",U57="C")</formula>
    </cfRule>
  </conditionalFormatting>
  <conditionalFormatting sqref="AC64">
    <cfRule type="expression" dxfId="4827" priority="42">
      <formula>U57="A"</formula>
    </cfRule>
  </conditionalFormatting>
  <conditionalFormatting sqref="AK57:AK65">
    <cfRule type="cellIs" dxfId="4826" priority="644" operator="equal">
      <formula>"haru"</formula>
    </cfRule>
    <cfRule type="cellIs" dxfId="4825" priority="643" operator="equal">
      <formula>"natu"</formula>
    </cfRule>
  </conditionalFormatting>
  <conditionalFormatting sqref="AM57:AM65">
    <cfRule type="cellIs" dxfId="4824" priority="642" operator="equal">
      <formula>"aki"</formula>
    </cfRule>
    <cfRule type="cellIs" dxfId="4823" priority="641" operator="equal">
      <formula>"huyu"</formula>
    </cfRule>
  </conditionalFormatting>
  <conditionalFormatting sqref="BB1:BB9">
    <cfRule type="expression" dxfId="4822" priority="1595">
      <formula>AND(BO1=0,BP1=0,BQ1=0)</formula>
    </cfRule>
  </conditionalFormatting>
  <conditionalFormatting sqref="BF1:BF9">
    <cfRule type="expression" dxfId="4821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F044-7AD2-4146-9FDD-11FC2E511EC0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t="shared" ref="AJ1:AJ9" ca="1" si="1">AT1*AP1</f>
        <v>5.83</v>
      </c>
      <c r="AK1" s="6" t="str">
        <f t="shared" ref="AK1:AK9" si="2">AU1</f>
        <v>×</v>
      </c>
      <c r="AL1" s="6">
        <f t="shared" ref="AL1:AL9" ca="1" si="3">AV1</f>
        <v>8</v>
      </c>
      <c r="AM1" s="6" t="str">
        <f t="shared" ref="AM1:AM9" si="4">AW1</f>
        <v>＝</v>
      </c>
      <c r="AN1" s="84">
        <f t="shared" ref="AN1:AN9" ca="1" si="5">AX1*AP1</f>
        <v>46.64</v>
      </c>
      <c r="AO1" s="5"/>
      <c r="AP1" s="82">
        <f t="shared" ref="AP1:AP9" ca="1" si="6">IF(AQ1=1,1/10,1/100)</f>
        <v>0.01</v>
      </c>
      <c r="AQ1" s="83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583</v>
      </c>
      <c r="AU1" s="6" t="s">
        <v>1</v>
      </c>
      <c r="AV1" s="6">
        <f t="shared" ref="AV1:AV9" ca="1" si="9">BD1*100+BE1*10+BF1</f>
        <v>8</v>
      </c>
      <c r="AW1" s="6" t="s">
        <v>3</v>
      </c>
      <c r="AX1" s="6">
        <f t="shared" ref="AX1:AX9" ca="1" si="10">AT1*AV1</f>
        <v>4664</v>
      </c>
      <c r="AY1" s="5"/>
      <c r="AZ1" s="6">
        <f t="shared" ref="AZ1:AZ9" ca="1" si="11">BO1</f>
        <v>5</v>
      </c>
      <c r="BA1" s="7">
        <f t="shared" ref="BA1:BA9" ca="1" si="12">BP1</f>
        <v>8</v>
      </c>
      <c r="BB1" s="8">
        <f t="shared" ref="BB1:BB9" ca="1" si="13">IF(AND(BO1=0,BP1=0,BQ1=0),RANDBETWEEN(2,9),BQ1)</f>
        <v>3</v>
      </c>
      <c r="BC1" s="5"/>
      <c r="BD1" s="6">
        <f t="shared" ref="BD1:BD9" ca="1" si="14">BS1</f>
        <v>0</v>
      </c>
      <c r="BE1" s="7">
        <f t="shared" ref="BE1:BE9" ca="1" si="15">BT1</f>
        <v>0</v>
      </c>
      <c r="BF1" s="8">
        <f t="shared" ref="BF1:BF9" ca="1" si="16">IF(AND(BS1=0,BT1=0,OR(BU1=0,BU1=1)),RANDBETWEEN(2,9),BU1)</f>
        <v>8</v>
      </c>
      <c r="BH1" s="6">
        <f t="shared" ref="BH1:BH9" ca="1" si="17">MOD(ROUNDDOWN($AX1/100000,0),10)</f>
        <v>0</v>
      </c>
      <c r="BI1" s="6">
        <f t="shared" ref="BI1:BI9" ca="1" si="18">MOD(ROUNDDOWN($AX1/10000,0),10)</f>
        <v>0</v>
      </c>
      <c r="BJ1" s="6">
        <f t="shared" ref="BJ1:BJ9" ca="1" si="19">MOD(ROUNDDOWN($AX1/1000,0),10)</f>
        <v>4</v>
      </c>
      <c r="BK1" s="6">
        <f t="shared" ref="BK1:BK9" ca="1" si="20">MOD(ROUNDDOWN($AX1/100,0),10)</f>
        <v>6</v>
      </c>
      <c r="BL1" s="6">
        <f t="shared" ref="BL1:BL9" ca="1" si="21">MOD(ROUNDDOWN($AX1/10,0),10)</f>
        <v>6</v>
      </c>
      <c r="BM1" s="6">
        <f t="shared" ref="BM1:BM9" ca="1" si="22">MOD(ROUNDDOWN($AX1/1,0),10)</f>
        <v>4</v>
      </c>
      <c r="BO1" s="6">
        <f t="shared" ref="BO1:BO9" ca="1" si="23">VLOOKUP($CS1,$CU$1:$CW$106,2,FALSE)</f>
        <v>5</v>
      </c>
      <c r="BP1" s="6">
        <f t="shared" ref="BP1:BP9" ca="1" si="24">VLOOKUP($CZ1,$DB$1:$DD$100,2,FALSE)</f>
        <v>8</v>
      </c>
      <c r="BQ1" s="6">
        <f t="shared" ref="BQ1:BQ9" ca="1" si="25">VLOOKUP($DG1,$DI$1:$DK$100,2,FALSE)</f>
        <v>3</v>
      </c>
      <c r="BR1" s="5"/>
      <c r="BS1" s="6">
        <f t="shared" ref="BS1:BS9" ca="1" si="26">VLOOKUP($CS1,$CU$1:$CW$106,3,FALSE)</f>
        <v>0</v>
      </c>
      <c r="BT1" s="6">
        <f t="shared" ref="BT1:BT9" ca="1" si="27">VLOOKUP($CZ1,$DB$1:$DD$100,3,FALSE)</f>
        <v>0</v>
      </c>
      <c r="BU1" s="6">
        <f t="shared" ref="BU1:BU9" ca="1" si="28">VLOOKUP($DG1,$DI$1:$DK$100,3,FALSE)</f>
        <v>8</v>
      </c>
      <c r="CQ1" s="9" t="s">
        <v>12</v>
      </c>
      <c r="CR1" s="10">
        <f t="shared" ref="CR1:CR18" ca="1" si="29">RAND()</f>
        <v>0.80992431439722701</v>
      </c>
      <c r="CS1" s="11">
        <f t="shared" ref="CS1:CS18" ca="1" si="30">RANK(CR1,$CR$1:$CR$106,)</f>
        <v>5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20" ca="1" si="31">RAND()</f>
        <v>4.4499230059777517E-2</v>
      </c>
      <c r="CZ1" s="11">
        <f t="shared" ref="CZ1:CZ20" ca="1" si="32">RANK(CY1,$CY$1:$CY$100,)</f>
        <v>19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t="shared" ref="DF1:DF32" ca="1" si="33">RAND()</f>
        <v>0.65803570236867737</v>
      </c>
      <c r="DG1" s="11">
        <f t="shared" ref="DG1:DG32" ca="1" si="34">RANK(DF1,$DF$1:$DF$100,)</f>
        <v>29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E</v>
      </c>
      <c r="AH2" s="3"/>
      <c r="AI2" s="5" t="s">
        <v>4</v>
      </c>
      <c r="AJ2" s="6">
        <f t="shared" ca="1" si="1"/>
        <v>6.26</v>
      </c>
      <c r="AK2" s="6" t="str">
        <f t="shared" si="2"/>
        <v>×</v>
      </c>
      <c r="AL2" s="6">
        <f t="shared" ca="1" si="3"/>
        <v>7</v>
      </c>
      <c r="AM2" s="6" t="str">
        <f t="shared" si="4"/>
        <v>＝</v>
      </c>
      <c r="AN2" s="84">
        <f t="shared" ca="1" si="5"/>
        <v>43.82</v>
      </c>
      <c r="AO2" s="5"/>
      <c r="AP2" s="82">
        <f t="shared" ca="1" si="6"/>
        <v>0.01</v>
      </c>
      <c r="AQ2" s="83">
        <f t="shared" ca="1" si="7"/>
        <v>2</v>
      </c>
      <c r="AS2" s="5" t="s">
        <v>4</v>
      </c>
      <c r="AT2" s="6">
        <f t="shared" ca="1" si="8"/>
        <v>626</v>
      </c>
      <c r="AU2" s="6" t="s">
        <v>1</v>
      </c>
      <c r="AV2" s="6">
        <f t="shared" ca="1" si="9"/>
        <v>7</v>
      </c>
      <c r="AW2" s="6" t="s">
        <v>3</v>
      </c>
      <c r="AX2" s="6">
        <f t="shared" ca="1" si="10"/>
        <v>4382</v>
      </c>
      <c r="AY2" s="5"/>
      <c r="AZ2" s="6">
        <f t="shared" ca="1" si="11"/>
        <v>6</v>
      </c>
      <c r="BA2" s="7">
        <f t="shared" ca="1" si="12"/>
        <v>2</v>
      </c>
      <c r="BB2" s="8">
        <f t="shared" ca="1" si="13"/>
        <v>6</v>
      </c>
      <c r="BC2" s="5"/>
      <c r="BD2" s="6">
        <f t="shared" ca="1" si="14"/>
        <v>0</v>
      </c>
      <c r="BE2" s="7">
        <f t="shared" ca="1" si="15"/>
        <v>0</v>
      </c>
      <c r="BF2" s="8">
        <f t="shared" ca="1" si="16"/>
        <v>7</v>
      </c>
      <c r="BH2" s="6">
        <f t="shared" ca="1" si="17"/>
        <v>0</v>
      </c>
      <c r="BI2" s="6">
        <f t="shared" ca="1" si="18"/>
        <v>0</v>
      </c>
      <c r="BJ2" s="6">
        <f t="shared" ca="1" si="19"/>
        <v>4</v>
      </c>
      <c r="BK2" s="6">
        <f t="shared" ca="1" si="20"/>
        <v>3</v>
      </c>
      <c r="BL2" s="6">
        <f t="shared" ca="1" si="21"/>
        <v>8</v>
      </c>
      <c r="BM2" s="6">
        <f t="shared" ca="1" si="22"/>
        <v>2</v>
      </c>
      <c r="BO2" s="6">
        <f t="shared" ca="1" si="23"/>
        <v>6</v>
      </c>
      <c r="BP2" s="6">
        <f t="shared" ca="1" si="24"/>
        <v>2</v>
      </c>
      <c r="BQ2" s="6">
        <f t="shared" ca="1" si="25"/>
        <v>6</v>
      </c>
      <c r="BR2" s="5"/>
      <c r="BS2" s="6">
        <f t="shared" ca="1" si="26"/>
        <v>0</v>
      </c>
      <c r="BT2" s="6">
        <f t="shared" ca="1" si="27"/>
        <v>0</v>
      </c>
      <c r="BU2" s="6">
        <f t="shared" ca="1" si="28"/>
        <v>7</v>
      </c>
      <c r="CR2" s="10">
        <f t="shared" ca="1" si="29"/>
        <v>0.77339961144156599</v>
      </c>
      <c r="CS2" s="11">
        <f t="shared" ca="1" si="30"/>
        <v>6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31"/>
        <v>0.93571858679711173</v>
      </c>
      <c r="CZ2" s="11">
        <f t="shared" ca="1" si="32"/>
        <v>3</v>
      </c>
      <c r="DA2" s="5"/>
      <c r="DB2" s="5">
        <v>2</v>
      </c>
      <c r="DC2" s="1">
        <v>1</v>
      </c>
      <c r="DD2" s="1">
        <v>0</v>
      </c>
      <c r="DF2" s="10">
        <f t="shared" ca="1" si="33"/>
        <v>0.37744041537616302</v>
      </c>
      <c r="DG2" s="11">
        <f t="shared" ca="1" si="34"/>
        <v>58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"/>
        <v>9.4600000000000009</v>
      </c>
      <c r="AK3" s="6" t="str">
        <f t="shared" si="2"/>
        <v>×</v>
      </c>
      <c r="AL3" s="6">
        <f t="shared" ca="1" si="3"/>
        <v>5</v>
      </c>
      <c r="AM3" s="6" t="str">
        <f t="shared" si="4"/>
        <v>＝</v>
      </c>
      <c r="AN3" s="84">
        <f t="shared" ca="1" si="5"/>
        <v>47.300000000000004</v>
      </c>
      <c r="AO3" s="5"/>
      <c r="AP3" s="82">
        <f t="shared" ca="1" si="6"/>
        <v>0.01</v>
      </c>
      <c r="AQ3" s="83">
        <f t="shared" ca="1" si="7"/>
        <v>2</v>
      </c>
      <c r="AS3" s="5" t="s">
        <v>5</v>
      </c>
      <c r="AT3" s="6">
        <f t="shared" ca="1" si="8"/>
        <v>946</v>
      </c>
      <c r="AU3" s="6" t="s">
        <v>1</v>
      </c>
      <c r="AV3" s="6">
        <f t="shared" ca="1" si="9"/>
        <v>5</v>
      </c>
      <c r="AW3" s="6" t="s">
        <v>3</v>
      </c>
      <c r="AX3" s="6">
        <f t="shared" ca="1" si="10"/>
        <v>4730</v>
      </c>
      <c r="AY3" s="5"/>
      <c r="AZ3" s="6">
        <f t="shared" ca="1" si="11"/>
        <v>9</v>
      </c>
      <c r="BA3" s="7">
        <f t="shared" ca="1" si="12"/>
        <v>4</v>
      </c>
      <c r="BB3" s="8">
        <f t="shared" ca="1" si="13"/>
        <v>6</v>
      </c>
      <c r="BC3" s="5"/>
      <c r="BD3" s="6">
        <f t="shared" ca="1" si="14"/>
        <v>0</v>
      </c>
      <c r="BE3" s="7">
        <f t="shared" ca="1" si="15"/>
        <v>0</v>
      </c>
      <c r="BF3" s="8">
        <f t="shared" ca="1" si="16"/>
        <v>5</v>
      </c>
      <c r="BH3" s="6">
        <f t="shared" ca="1" si="17"/>
        <v>0</v>
      </c>
      <c r="BI3" s="6">
        <f t="shared" ca="1" si="18"/>
        <v>0</v>
      </c>
      <c r="BJ3" s="6">
        <f t="shared" ca="1" si="19"/>
        <v>4</v>
      </c>
      <c r="BK3" s="6">
        <f t="shared" ca="1" si="20"/>
        <v>7</v>
      </c>
      <c r="BL3" s="6">
        <f t="shared" ca="1" si="21"/>
        <v>3</v>
      </c>
      <c r="BM3" s="6">
        <f t="shared" ca="1" si="22"/>
        <v>0</v>
      </c>
      <c r="BO3" s="6">
        <f t="shared" ca="1" si="23"/>
        <v>9</v>
      </c>
      <c r="BP3" s="6">
        <f t="shared" ca="1" si="24"/>
        <v>4</v>
      </c>
      <c r="BQ3" s="6">
        <f t="shared" ca="1" si="25"/>
        <v>6</v>
      </c>
      <c r="BR3" s="5"/>
      <c r="BS3" s="6">
        <f t="shared" ca="1" si="26"/>
        <v>0</v>
      </c>
      <c r="BT3" s="6">
        <f t="shared" ca="1" si="27"/>
        <v>0</v>
      </c>
      <c r="BU3" s="6">
        <f t="shared" ca="1" si="28"/>
        <v>5</v>
      </c>
      <c r="CR3" s="10">
        <f t="shared" ca="1" si="29"/>
        <v>0.60192860614659605</v>
      </c>
      <c r="CS3" s="11">
        <f t="shared" ca="1" si="30"/>
        <v>9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31"/>
        <v>0.84801953507585037</v>
      </c>
      <c r="CZ3" s="11">
        <f t="shared" ca="1" si="32"/>
        <v>5</v>
      </c>
      <c r="DA3" s="5"/>
      <c r="DB3" s="5">
        <v>3</v>
      </c>
      <c r="DC3" s="1">
        <v>2</v>
      </c>
      <c r="DD3" s="1">
        <v>0</v>
      </c>
      <c r="DF3" s="10">
        <f t="shared" ca="1" si="33"/>
        <v>0.38002592505590771</v>
      </c>
      <c r="DG3" s="11">
        <f t="shared" ca="1" si="34"/>
        <v>56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"/>
        <v>0.99</v>
      </c>
      <c r="AK4" s="6" t="str">
        <f t="shared" si="2"/>
        <v>×</v>
      </c>
      <c r="AL4" s="6">
        <f t="shared" ca="1" si="3"/>
        <v>5</v>
      </c>
      <c r="AM4" s="6" t="str">
        <f t="shared" si="4"/>
        <v>＝</v>
      </c>
      <c r="AN4" s="84">
        <f t="shared" ca="1" si="5"/>
        <v>4.95</v>
      </c>
      <c r="AO4" s="5"/>
      <c r="AP4" s="82">
        <f t="shared" ca="1" si="6"/>
        <v>0.01</v>
      </c>
      <c r="AQ4" s="83">
        <f t="shared" ca="1" si="7"/>
        <v>2</v>
      </c>
      <c r="AS4" s="5" t="s">
        <v>6</v>
      </c>
      <c r="AT4" s="6">
        <f t="shared" ca="1" si="8"/>
        <v>99</v>
      </c>
      <c r="AU4" s="6" t="s">
        <v>1</v>
      </c>
      <c r="AV4" s="6">
        <f t="shared" ca="1" si="9"/>
        <v>5</v>
      </c>
      <c r="AW4" s="6" t="s">
        <v>3</v>
      </c>
      <c r="AX4" s="6">
        <f t="shared" ca="1" si="10"/>
        <v>495</v>
      </c>
      <c r="AY4" s="5"/>
      <c r="AZ4" s="6">
        <f t="shared" ca="1" si="11"/>
        <v>0</v>
      </c>
      <c r="BA4" s="7">
        <f t="shared" ca="1" si="12"/>
        <v>9</v>
      </c>
      <c r="BB4" s="8">
        <f t="shared" ca="1" si="13"/>
        <v>9</v>
      </c>
      <c r="BC4" s="5"/>
      <c r="BD4" s="6">
        <f t="shared" ca="1" si="14"/>
        <v>0</v>
      </c>
      <c r="BE4" s="7">
        <f t="shared" ca="1" si="15"/>
        <v>0</v>
      </c>
      <c r="BF4" s="8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4</v>
      </c>
      <c r="BL4" s="6">
        <f t="shared" ca="1" si="21"/>
        <v>9</v>
      </c>
      <c r="BM4" s="6">
        <f t="shared" ca="1" si="22"/>
        <v>5</v>
      </c>
      <c r="BO4" s="6">
        <f t="shared" ca="1" si="23"/>
        <v>0</v>
      </c>
      <c r="BP4" s="6">
        <f t="shared" ca="1" si="24"/>
        <v>9</v>
      </c>
      <c r="BQ4" s="6">
        <f t="shared" ca="1" si="25"/>
        <v>9</v>
      </c>
      <c r="BR4" s="5"/>
      <c r="BS4" s="6">
        <f t="shared" ca="1" si="26"/>
        <v>0</v>
      </c>
      <c r="BT4" s="6">
        <f t="shared" ca="1" si="27"/>
        <v>0</v>
      </c>
      <c r="BU4" s="6">
        <f t="shared" ca="1" si="28"/>
        <v>5</v>
      </c>
      <c r="CR4" s="10">
        <f t="shared" ca="1" si="29"/>
        <v>0.46907979089374552</v>
      </c>
      <c r="CS4" s="11">
        <f t="shared" ca="1" si="30"/>
        <v>13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31"/>
        <v>2.6252791105740858E-4</v>
      </c>
      <c r="CZ4" s="11">
        <f t="shared" ca="1" si="32"/>
        <v>20</v>
      </c>
      <c r="DA4" s="5"/>
      <c r="DB4" s="5">
        <v>4</v>
      </c>
      <c r="DC4" s="1">
        <v>3</v>
      </c>
      <c r="DD4" s="1">
        <v>0</v>
      </c>
      <c r="DF4" s="10">
        <f t="shared" ca="1" si="33"/>
        <v>5.9991711772184653E-2</v>
      </c>
      <c r="DG4" s="11">
        <f t="shared" ca="1" si="34"/>
        <v>86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5.83×8＝</v>
      </c>
      <c r="C5" s="126"/>
      <c r="D5" s="126"/>
      <c r="E5" s="126"/>
      <c r="F5" s="126"/>
      <c r="G5" s="123">
        <f ca="1">AN1</f>
        <v>46.64</v>
      </c>
      <c r="H5" s="123"/>
      <c r="I5" s="124"/>
      <c r="J5" s="22"/>
      <c r="K5" s="21"/>
      <c r="L5" s="125" t="str">
        <f ca="1">AJ2&amp;AK2&amp;AL2&amp;AM2</f>
        <v>6.26×7＝</v>
      </c>
      <c r="M5" s="126"/>
      <c r="N5" s="126"/>
      <c r="O5" s="126"/>
      <c r="P5" s="126"/>
      <c r="Q5" s="123">
        <f ca="1">AN2</f>
        <v>43.82</v>
      </c>
      <c r="R5" s="123"/>
      <c r="S5" s="124"/>
      <c r="T5" s="22"/>
      <c r="U5" s="21"/>
      <c r="V5" s="125" t="str">
        <f ca="1">AJ3&amp;AK3&amp;AL3&amp;AM3</f>
        <v>9.46×5＝</v>
      </c>
      <c r="W5" s="126"/>
      <c r="X5" s="126"/>
      <c r="Y5" s="126"/>
      <c r="Z5" s="126"/>
      <c r="AA5" s="123">
        <f ca="1">AN3</f>
        <v>47.300000000000004</v>
      </c>
      <c r="AB5" s="123"/>
      <c r="AC5" s="124"/>
      <c r="AD5" s="23"/>
      <c r="AG5" s="3" t="str">
        <f t="shared" ca="1" si="0"/>
        <v>E</v>
      </c>
      <c r="AH5" s="3"/>
      <c r="AI5" s="5" t="s">
        <v>7</v>
      </c>
      <c r="AJ5" s="6">
        <f t="shared" ca="1" si="1"/>
        <v>0.63</v>
      </c>
      <c r="AK5" s="6" t="str">
        <f t="shared" si="2"/>
        <v>×</v>
      </c>
      <c r="AL5" s="6">
        <f t="shared" ca="1" si="3"/>
        <v>3</v>
      </c>
      <c r="AM5" s="6" t="str">
        <f t="shared" si="4"/>
        <v>＝</v>
      </c>
      <c r="AN5" s="84">
        <f t="shared" ca="1" si="5"/>
        <v>1.8900000000000001</v>
      </c>
      <c r="AO5" s="5"/>
      <c r="AP5" s="82">
        <f t="shared" ca="1" si="6"/>
        <v>0.01</v>
      </c>
      <c r="AQ5" s="83">
        <f t="shared" ca="1" si="7"/>
        <v>2</v>
      </c>
      <c r="AS5" s="5" t="s">
        <v>7</v>
      </c>
      <c r="AT5" s="6">
        <f t="shared" ca="1" si="8"/>
        <v>63</v>
      </c>
      <c r="AU5" s="6" t="s">
        <v>1</v>
      </c>
      <c r="AV5" s="6">
        <f t="shared" ca="1" si="9"/>
        <v>3</v>
      </c>
      <c r="AW5" s="6" t="s">
        <v>3</v>
      </c>
      <c r="AX5" s="6">
        <f t="shared" ca="1" si="10"/>
        <v>189</v>
      </c>
      <c r="AY5" s="5"/>
      <c r="AZ5" s="6">
        <f t="shared" ca="1" si="11"/>
        <v>0</v>
      </c>
      <c r="BA5" s="7">
        <f t="shared" ca="1" si="12"/>
        <v>6</v>
      </c>
      <c r="BB5" s="8">
        <f t="shared" ca="1" si="13"/>
        <v>3</v>
      </c>
      <c r="BC5" s="5"/>
      <c r="BD5" s="6">
        <f t="shared" ca="1" si="14"/>
        <v>0</v>
      </c>
      <c r="BE5" s="7">
        <f t="shared" ca="1" si="15"/>
        <v>0</v>
      </c>
      <c r="BF5" s="8">
        <f t="shared" ca="1" si="16"/>
        <v>3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1</v>
      </c>
      <c r="BL5" s="6">
        <f t="shared" ca="1" si="21"/>
        <v>8</v>
      </c>
      <c r="BM5" s="6">
        <f t="shared" ca="1" si="22"/>
        <v>9</v>
      </c>
      <c r="BO5" s="6">
        <f t="shared" ca="1" si="23"/>
        <v>0</v>
      </c>
      <c r="BP5" s="6">
        <f t="shared" ca="1" si="24"/>
        <v>6</v>
      </c>
      <c r="BQ5" s="6">
        <f t="shared" ca="1" si="25"/>
        <v>3</v>
      </c>
      <c r="BR5" s="5"/>
      <c r="BS5" s="6">
        <f t="shared" ca="1" si="26"/>
        <v>0</v>
      </c>
      <c r="BT5" s="6">
        <f t="shared" ca="1" si="27"/>
        <v>0</v>
      </c>
      <c r="BU5" s="6">
        <f t="shared" ca="1" si="28"/>
        <v>3</v>
      </c>
      <c r="CR5" s="10">
        <f t="shared" ca="1" si="29"/>
        <v>0.49552833177334965</v>
      </c>
      <c r="CS5" s="11">
        <f t="shared" ca="1" si="30"/>
        <v>12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31"/>
        <v>0.22659075890457914</v>
      </c>
      <c r="CZ5" s="11">
        <f t="shared" ca="1" si="32"/>
        <v>17</v>
      </c>
      <c r="DA5" s="5"/>
      <c r="DB5" s="5">
        <v>5</v>
      </c>
      <c r="DC5" s="1">
        <v>4</v>
      </c>
      <c r="DD5" s="1">
        <v>0</v>
      </c>
      <c r="DF5" s="10">
        <f t="shared" ca="1" si="33"/>
        <v>0.71058396220158282</v>
      </c>
      <c r="DG5" s="11">
        <f t="shared" ca="1" si="34"/>
        <v>24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"/>
        <v>8.16</v>
      </c>
      <c r="AK6" s="6" t="str">
        <f t="shared" si="2"/>
        <v>×</v>
      </c>
      <c r="AL6" s="6">
        <f t="shared" ca="1" si="3"/>
        <v>6</v>
      </c>
      <c r="AM6" s="6" t="str">
        <f t="shared" si="4"/>
        <v>＝</v>
      </c>
      <c r="AN6" s="84">
        <f t="shared" ca="1" si="5"/>
        <v>48.96</v>
      </c>
      <c r="AO6" s="5"/>
      <c r="AP6" s="82">
        <f t="shared" ca="1" si="6"/>
        <v>0.01</v>
      </c>
      <c r="AQ6" s="83">
        <f t="shared" ca="1" si="7"/>
        <v>2</v>
      </c>
      <c r="AS6" s="5" t="s">
        <v>8</v>
      </c>
      <c r="AT6" s="6">
        <f t="shared" ca="1" si="8"/>
        <v>816</v>
      </c>
      <c r="AU6" s="6" t="s">
        <v>1</v>
      </c>
      <c r="AV6" s="6">
        <f t="shared" ca="1" si="9"/>
        <v>6</v>
      </c>
      <c r="AW6" s="6" t="s">
        <v>3</v>
      </c>
      <c r="AX6" s="6">
        <f t="shared" ca="1" si="10"/>
        <v>4896</v>
      </c>
      <c r="AY6" s="5"/>
      <c r="AZ6" s="6">
        <f t="shared" ca="1" si="11"/>
        <v>8</v>
      </c>
      <c r="BA6" s="7">
        <f t="shared" ca="1" si="12"/>
        <v>1</v>
      </c>
      <c r="BB6" s="8">
        <f t="shared" ca="1" si="13"/>
        <v>6</v>
      </c>
      <c r="BC6" s="5"/>
      <c r="BD6" s="6">
        <f t="shared" ca="1" si="14"/>
        <v>0</v>
      </c>
      <c r="BE6" s="7">
        <f t="shared" ca="1" si="15"/>
        <v>0</v>
      </c>
      <c r="BF6" s="8">
        <f t="shared" ca="1" si="16"/>
        <v>6</v>
      </c>
      <c r="BH6" s="6">
        <f t="shared" ca="1" si="17"/>
        <v>0</v>
      </c>
      <c r="BI6" s="6">
        <f t="shared" ca="1" si="18"/>
        <v>0</v>
      </c>
      <c r="BJ6" s="6">
        <f t="shared" ca="1" si="19"/>
        <v>4</v>
      </c>
      <c r="BK6" s="6">
        <f t="shared" ca="1" si="20"/>
        <v>8</v>
      </c>
      <c r="BL6" s="6">
        <f t="shared" ca="1" si="21"/>
        <v>9</v>
      </c>
      <c r="BM6" s="6">
        <f t="shared" ca="1" si="22"/>
        <v>6</v>
      </c>
      <c r="BO6" s="6">
        <f t="shared" ca="1" si="23"/>
        <v>8</v>
      </c>
      <c r="BP6" s="6">
        <f t="shared" ca="1" si="24"/>
        <v>1</v>
      </c>
      <c r="BQ6" s="6">
        <f t="shared" ca="1" si="25"/>
        <v>6</v>
      </c>
      <c r="BR6" s="5"/>
      <c r="BS6" s="6">
        <f t="shared" ca="1" si="26"/>
        <v>0</v>
      </c>
      <c r="BT6" s="6">
        <f t="shared" ca="1" si="27"/>
        <v>0</v>
      </c>
      <c r="BU6" s="6">
        <f t="shared" ca="1" si="28"/>
        <v>1</v>
      </c>
      <c r="CR6" s="10">
        <f t="shared" ca="1" si="29"/>
        <v>0.72658588198395291</v>
      </c>
      <c r="CS6" s="11">
        <f t="shared" ca="1" si="30"/>
        <v>8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31"/>
        <v>0.97094595520278781</v>
      </c>
      <c r="CZ6" s="11">
        <f t="shared" ca="1" si="32"/>
        <v>2</v>
      </c>
      <c r="DA6" s="5"/>
      <c r="DB6" s="5">
        <v>6</v>
      </c>
      <c r="DC6" s="1">
        <v>5</v>
      </c>
      <c r="DD6" s="1">
        <v>0</v>
      </c>
      <c r="DF6" s="10">
        <f t="shared" ca="1" si="33"/>
        <v>0.41711970023353317</v>
      </c>
      <c r="DG6" s="11">
        <f t="shared" ca="1" si="34"/>
        <v>52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5</v>
      </c>
      <c r="F7" s="30" t="str">
        <f ca="1">IF(AQ1=2,".",)</f>
        <v>.</v>
      </c>
      <c r="G7" s="31">
        <f ca="1">$BA1</f>
        <v>8</v>
      </c>
      <c r="H7" s="30">
        <f ca="1">IF(AQ1=1,".",)</f>
        <v>0</v>
      </c>
      <c r="I7" s="32">
        <f ca="1">$BB1</f>
        <v>3</v>
      </c>
      <c r="J7" s="23"/>
      <c r="K7" s="26"/>
      <c r="L7" s="27"/>
      <c r="M7" s="27"/>
      <c r="N7" s="28"/>
      <c r="O7" s="29">
        <f ca="1">$AZ2</f>
        <v>6</v>
      </c>
      <c r="P7" s="30" t="str">
        <f ca="1">IF(AQ2=2,".",)</f>
        <v>.</v>
      </c>
      <c r="Q7" s="31">
        <f ca="1">$BA2</f>
        <v>2</v>
      </c>
      <c r="R7" s="30">
        <f ca="1">IF(AQ2=1,".",)</f>
        <v>0</v>
      </c>
      <c r="S7" s="32">
        <f ca="1">$BB2</f>
        <v>6</v>
      </c>
      <c r="T7" s="23"/>
      <c r="U7" s="26"/>
      <c r="V7" s="27"/>
      <c r="W7" s="27"/>
      <c r="X7" s="28"/>
      <c r="Y7" s="29">
        <f ca="1">$AZ3</f>
        <v>9</v>
      </c>
      <c r="Z7" s="30" t="str">
        <f ca="1">IF(AQ3=2,".",)</f>
        <v>.</v>
      </c>
      <c r="AA7" s="31">
        <f ca="1">$BA3</f>
        <v>4</v>
      </c>
      <c r="AB7" s="30">
        <f ca="1">IF(AQ3=1,".",)</f>
        <v>0</v>
      </c>
      <c r="AC7" s="32">
        <f ca="1">$BB3</f>
        <v>6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"/>
        <v>0.17</v>
      </c>
      <c r="AK7" s="6" t="str">
        <f t="shared" si="2"/>
        <v>×</v>
      </c>
      <c r="AL7" s="6">
        <f t="shared" ca="1" si="3"/>
        <v>2</v>
      </c>
      <c r="AM7" s="6" t="str">
        <f t="shared" si="4"/>
        <v>＝</v>
      </c>
      <c r="AN7" s="84">
        <f t="shared" ca="1" si="5"/>
        <v>0.34</v>
      </c>
      <c r="AO7" s="5"/>
      <c r="AP7" s="82">
        <f t="shared" ca="1" si="6"/>
        <v>0.01</v>
      </c>
      <c r="AQ7" s="83">
        <f t="shared" ca="1" si="7"/>
        <v>2</v>
      </c>
      <c r="AS7" s="5" t="s">
        <v>9</v>
      </c>
      <c r="AT7" s="6">
        <f t="shared" ca="1" si="8"/>
        <v>17</v>
      </c>
      <c r="AU7" s="6" t="s">
        <v>1</v>
      </c>
      <c r="AV7" s="6">
        <f t="shared" ca="1" si="9"/>
        <v>2</v>
      </c>
      <c r="AW7" s="6" t="s">
        <v>3</v>
      </c>
      <c r="AX7" s="6">
        <f t="shared" ca="1" si="10"/>
        <v>34</v>
      </c>
      <c r="AY7" s="5"/>
      <c r="AZ7" s="6">
        <f t="shared" ca="1" si="11"/>
        <v>0</v>
      </c>
      <c r="BA7" s="7">
        <f t="shared" ca="1" si="12"/>
        <v>1</v>
      </c>
      <c r="BB7" s="8">
        <f t="shared" ca="1" si="13"/>
        <v>7</v>
      </c>
      <c r="BC7" s="5"/>
      <c r="BD7" s="6">
        <f t="shared" ca="1" si="14"/>
        <v>0</v>
      </c>
      <c r="BE7" s="7">
        <f t="shared" ca="1" si="15"/>
        <v>0</v>
      </c>
      <c r="BF7" s="8">
        <f t="shared" ca="1" si="16"/>
        <v>2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0</v>
      </c>
      <c r="BL7" s="6">
        <f t="shared" ca="1" si="21"/>
        <v>3</v>
      </c>
      <c r="BM7" s="6">
        <f t="shared" ca="1" si="22"/>
        <v>4</v>
      </c>
      <c r="BO7" s="6">
        <f t="shared" ca="1" si="23"/>
        <v>0</v>
      </c>
      <c r="BP7" s="6">
        <f t="shared" ca="1" si="24"/>
        <v>1</v>
      </c>
      <c r="BQ7" s="6">
        <f t="shared" ca="1" si="25"/>
        <v>7</v>
      </c>
      <c r="BR7" s="5"/>
      <c r="BS7" s="6">
        <f t="shared" ca="1" si="26"/>
        <v>0</v>
      </c>
      <c r="BT7" s="6">
        <f t="shared" ca="1" si="27"/>
        <v>0</v>
      </c>
      <c r="BU7" s="6">
        <f t="shared" ca="1" si="28"/>
        <v>2</v>
      </c>
      <c r="CR7" s="10">
        <f t="shared" ca="1" si="29"/>
        <v>0.25522693053395229</v>
      </c>
      <c r="CS7" s="11">
        <f t="shared" ca="1" si="30"/>
        <v>15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31"/>
        <v>0.45032335965120296</v>
      </c>
      <c r="CZ7" s="11">
        <f t="shared" ca="1" si="32"/>
        <v>12</v>
      </c>
      <c r="DA7" s="5"/>
      <c r="DB7" s="5">
        <v>7</v>
      </c>
      <c r="DC7" s="1">
        <v>6</v>
      </c>
      <c r="DD7" s="1">
        <v>0</v>
      </c>
      <c r="DF7" s="10">
        <f t="shared" ca="1" si="33"/>
        <v>0.32734966018175782</v>
      </c>
      <c r="DG7" s="11">
        <f t="shared" ca="1" si="34"/>
        <v>63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0</v>
      </c>
      <c r="H8" s="36"/>
      <c r="I8" s="115">
        <f ca="1">$BF1</f>
        <v>8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0</v>
      </c>
      <c r="R8" s="36"/>
      <c r="S8" s="115">
        <f ca="1">$BF2</f>
        <v>7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0</v>
      </c>
      <c r="AB8" s="36"/>
      <c r="AC8" s="115">
        <f ca="1">$BF3</f>
        <v>5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"/>
        <v>0.42</v>
      </c>
      <c r="AK8" s="6" t="str">
        <f t="shared" si="2"/>
        <v>×</v>
      </c>
      <c r="AL8" s="6">
        <f t="shared" ca="1" si="3"/>
        <v>9</v>
      </c>
      <c r="AM8" s="6" t="str">
        <f t="shared" si="4"/>
        <v>＝</v>
      </c>
      <c r="AN8" s="84">
        <f t="shared" ca="1" si="5"/>
        <v>3.7800000000000002</v>
      </c>
      <c r="AO8" s="5"/>
      <c r="AP8" s="82">
        <f t="shared" ca="1" si="6"/>
        <v>0.01</v>
      </c>
      <c r="AQ8" s="83">
        <f t="shared" ca="1" si="7"/>
        <v>2</v>
      </c>
      <c r="AS8" s="5" t="s">
        <v>10</v>
      </c>
      <c r="AT8" s="6">
        <f t="shared" ca="1" si="8"/>
        <v>42</v>
      </c>
      <c r="AU8" s="6" t="s">
        <v>1</v>
      </c>
      <c r="AV8" s="6">
        <f t="shared" ca="1" si="9"/>
        <v>9</v>
      </c>
      <c r="AW8" s="6" t="s">
        <v>3</v>
      </c>
      <c r="AX8" s="6">
        <f t="shared" ca="1" si="10"/>
        <v>378</v>
      </c>
      <c r="AY8" s="5"/>
      <c r="AZ8" s="6">
        <f t="shared" ca="1" si="11"/>
        <v>0</v>
      </c>
      <c r="BA8" s="7">
        <f t="shared" ca="1" si="12"/>
        <v>4</v>
      </c>
      <c r="BB8" s="8">
        <f t="shared" ca="1" si="13"/>
        <v>2</v>
      </c>
      <c r="BC8" s="5"/>
      <c r="BD8" s="6">
        <f t="shared" ca="1" si="14"/>
        <v>0</v>
      </c>
      <c r="BE8" s="7">
        <f t="shared" ca="1" si="15"/>
        <v>0</v>
      </c>
      <c r="BF8" s="8">
        <f t="shared" ca="1" si="16"/>
        <v>9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3</v>
      </c>
      <c r="BL8" s="6">
        <f t="shared" ca="1" si="21"/>
        <v>7</v>
      </c>
      <c r="BM8" s="6">
        <f t="shared" ca="1" si="22"/>
        <v>8</v>
      </c>
      <c r="BO8" s="6">
        <f t="shared" ca="1" si="23"/>
        <v>0</v>
      </c>
      <c r="BP8" s="6">
        <f t="shared" ca="1" si="24"/>
        <v>4</v>
      </c>
      <c r="BQ8" s="6">
        <f t="shared" ca="1" si="25"/>
        <v>2</v>
      </c>
      <c r="BR8" s="5"/>
      <c r="BS8" s="6">
        <f t="shared" ca="1" si="26"/>
        <v>0</v>
      </c>
      <c r="BT8" s="6">
        <f t="shared" ca="1" si="27"/>
        <v>0</v>
      </c>
      <c r="BU8" s="6">
        <f t="shared" ca="1" si="28"/>
        <v>9</v>
      </c>
      <c r="CR8" s="10">
        <f t="shared" ca="1" si="29"/>
        <v>0.35301346405880463</v>
      </c>
      <c r="CS8" s="11">
        <f t="shared" ca="1" si="30"/>
        <v>14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31"/>
        <v>0.27996018394523148</v>
      </c>
      <c r="CZ8" s="11">
        <f t="shared" ca="1" si="32"/>
        <v>15</v>
      </c>
      <c r="DA8" s="5"/>
      <c r="DB8" s="5">
        <v>8</v>
      </c>
      <c r="DC8" s="1">
        <v>7</v>
      </c>
      <c r="DD8" s="1">
        <v>0</v>
      </c>
      <c r="DF8" s="10">
        <f t="shared" ca="1" si="33"/>
        <v>0.73575946549347016</v>
      </c>
      <c r="DG8" s="11">
        <f t="shared" ca="1" si="34"/>
        <v>20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E</v>
      </c>
      <c r="AH9" s="3"/>
      <c r="AI9" s="5" t="s">
        <v>11</v>
      </c>
      <c r="AJ9" s="6">
        <f t="shared" ca="1" si="1"/>
        <v>0.39</v>
      </c>
      <c r="AK9" s="6" t="str">
        <f t="shared" si="2"/>
        <v>×</v>
      </c>
      <c r="AL9" s="6">
        <f t="shared" ca="1" si="3"/>
        <v>3</v>
      </c>
      <c r="AM9" s="6" t="str">
        <f t="shared" si="4"/>
        <v>＝</v>
      </c>
      <c r="AN9" s="84">
        <f t="shared" ca="1" si="5"/>
        <v>1.17</v>
      </c>
      <c r="AO9" s="5"/>
      <c r="AP9" s="82">
        <f t="shared" ca="1" si="6"/>
        <v>0.01</v>
      </c>
      <c r="AQ9" s="83">
        <f t="shared" ca="1" si="7"/>
        <v>2</v>
      </c>
      <c r="AS9" s="5" t="s">
        <v>11</v>
      </c>
      <c r="AT9" s="6">
        <f t="shared" ca="1" si="8"/>
        <v>39</v>
      </c>
      <c r="AU9" s="6" t="s">
        <v>1</v>
      </c>
      <c r="AV9" s="6">
        <f t="shared" ca="1" si="9"/>
        <v>3</v>
      </c>
      <c r="AW9" s="6" t="s">
        <v>3</v>
      </c>
      <c r="AX9" s="6">
        <f t="shared" ca="1" si="10"/>
        <v>117</v>
      </c>
      <c r="AY9" s="5"/>
      <c r="AZ9" s="6">
        <f t="shared" ca="1" si="11"/>
        <v>0</v>
      </c>
      <c r="BA9" s="7">
        <f t="shared" ca="1" si="12"/>
        <v>3</v>
      </c>
      <c r="BB9" s="8">
        <f t="shared" ca="1" si="13"/>
        <v>9</v>
      </c>
      <c r="BC9" s="5"/>
      <c r="BD9" s="6">
        <f t="shared" ca="1" si="14"/>
        <v>0</v>
      </c>
      <c r="BE9" s="7">
        <f t="shared" ca="1" si="15"/>
        <v>0</v>
      </c>
      <c r="BF9" s="8">
        <f t="shared" ca="1" si="16"/>
        <v>3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1</v>
      </c>
      <c r="BL9" s="6">
        <f t="shared" ca="1" si="21"/>
        <v>1</v>
      </c>
      <c r="BM9" s="6">
        <f t="shared" ca="1" si="22"/>
        <v>7</v>
      </c>
      <c r="BO9" s="6">
        <f t="shared" ca="1" si="23"/>
        <v>0</v>
      </c>
      <c r="BP9" s="6">
        <f t="shared" ca="1" si="24"/>
        <v>3</v>
      </c>
      <c r="BQ9" s="6">
        <f t="shared" ca="1" si="25"/>
        <v>9</v>
      </c>
      <c r="BR9" s="5"/>
      <c r="BS9" s="6">
        <f t="shared" ca="1" si="26"/>
        <v>0</v>
      </c>
      <c r="BT9" s="6">
        <f t="shared" ca="1" si="27"/>
        <v>0</v>
      </c>
      <c r="BU9" s="6">
        <f t="shared" ca="1" si="28"/>
        <v>0</v>
      </c>
      <c r="CR9" s="10">
        <f t="shared" ca="1" si="29"/>
        <v>4.9122260430354392E-2</v>
      </c>
      <c r="CS9" s="11">
        <f t="shared" ca="1" si="30"/>
        <v>18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31"/>
        <v>0.8809962773658564</v>
      </c>
      <c r="CZ9" s="11">
        <f t="shared" ca="1" si="32"/>
        <v>4</v>
      </c>
      <c r="DA9" s="5"/>
      <c r="DB9" s="5">
        <v>9</v>
      </c>
      <c r="DC9" s="1">
        <v>8</v>
      </c>
      <c r="DD9" s="1">
        <v>0</v>
      </c>
      <c r="DF9" s="10">
        <f t="shared" ca="1" si="33"/>
        <v>0.13098786007850649</v>
      </c>
      <c r="DG9" s="11">
        <f t="shared" ca="1" si="34"/>
        <v>81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9"/>
        <v>0.73469875422948827</v>
      </c>
      <c r="CS10" s="11">
        <f t="shared" ca="1" si="30"/>
        <v>7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1"/>
        <v>0.36831959017056837</v>
      </c>
      <c r="CZ10" s="11">
        <f t="shared" ca="1" si="32"/>
        <v>13</v>
      </c>
      <c r="DA10" s="5"/>
      <c r="DB10" s="5">
        <v>10</v>
      </c>
      <c r="DC10" s="1">
        <v>9</v>
      </c>
      <c r="DD10" s="1">
        <v>0</v>
      </c>
      <c r="DF10" s="10">
        <f t="shared" ca="1" si="33"/>
        <v>0.40692624203924332</v>
      </c>
      <c r="DG10" s="11">
        <f t="shared" ca="1" si="34"/>
        <v>53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4</v>
      </c>
      <c r="CR11" s="10">
        <f t="shared" ca="1" si="29"/>
        <v>0.23664218963856765</v>
      </c>
      <c r="CS11" s="11">
        <f t="shared" ca="1" si="30"/>
        <v>16</v>
      </c>
      <c r="CT11" s="5"/>
      <c r="CU11" s="5">
        <v>11</v>
      </c>
      <c r="CV11" s="1">
        <v>0</v>
      </c>
      <c r="CW11" s="1">
        <v>0</v>
      </c>
      <c r="CX11" s="5"/>
      <c r="CY11" s="10">
        <f t="shared" ca="1" si="31"/>
        <v>0.19843868105181273</v>
      </c>
      <c r="CZ11" s="11">
        <f t="shared" ca="1" si="32"/>
        <v>18</v>
      </c>
      <c r="DA11" s="5"/>
      <c r="DB11" s="5">
        <v>11</v>
      </c>
      <c r="DC11" s="1">
        <v>0</v>
      </c>
      <c r="DD11" s="1">
        <v>0</v>
      </c>
      <c r="DF11" s="10">
        <f t="shared" ca="1" si="33"/>
        <v>0.77801266421930604</v>
      </c>
      <c r="DG11" s="11">
        <f t="shared" ca="1" si="34"/>
        <v>16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>
        <f t="shared" ca="1" si="29"/>
        <v>6.9240488884142359E-2</v>
      </c>
      <c r="CS12" s="11">
        <f t="shared" ca="1" si="30"/>
        <v>17</v>
      </c>
      <c r="CT12" s="5"/>
      <c r="CU12" s="5">
        <v>12</v>
      </c>
      <c r="CV12" s="1">
        <v>0</v>
      </c>
      <c r="CW12" s="1">
        <v>0</v>
      </c>
      <c r="CX12" s="5"/>
      <c r="CY12" s="10">
        <f t="shared" ca="1" si="31"/>
        <v>0.74476844002892439</v>
      </c>
      <c r="CZ12" s="11">
        <f t="shared" ca="1" si="32"/>
        <v>9</v>
      </c>
      <c r="DA12" s="5"/>
      <c r="DB12" s="5">
        <v>12</v>
      </c>
      <c r="DC12" s="1">
        <v>1</v>
      </c>
      <c r="DD12" s="1">
        <v>0</v>
      </c>
      <c r="DF12" s="10">
        <f t="shared" ca="1" si="33"/>
        <v>0.56616722081516491</v>
      </c>
      <c r="DG12" s="11">
        <f t="shared" ca="1" si="34"/>
        <v>40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>
        <f t="shared" ca="1" si="29"/>
        <v>0.5237299467286971</v>
      </c>
      <c r="CS13" s="11">
        <f t="shared" ca="1" si="30"/>
        <v>10</v>
      </c>
      <c r="CT13" s="5"/>
      <c r="CU13" s="5">
        <v>13</v>
      </c>
      <c r="CV13" s="1">
        <v>0</v>
      </c>
      <c r="CW13" s="1">
        <v>0</v>
      </c>
      <c r="CX13" s="5"/>
      <c r="CY13" s="10">
        <f t="shared" ca="1" si="31"/>
        <v>0.81251796798905185</v>
      </c>
      <c r="CZ13" s="11">
        <f t="shared" ca="1" si="32"/>
        <v>8</v>
      </c>
      <c r="DA13" s="5"/>
      <c r="DB13" s="5">
        <v>13</v>
      </c>
      <c r="DC13" s="1">
        <v>2</v>
      </c>
      <c r="DD13" s="1">
        <v>0</v>
      </c>
      <c r="DF13" s="10">
        <f t="shared" ca="1" si="33"/>
        <v>0.20035244043026035</v>
      </c>
      <c r="DG13" s="11">
        <f t="shared" ca="1" si="34"/>
        <v>77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9"/>
        <v>0.51768817203043016</v>
      </c>
      <c r="CS14" s="11">
        <f t="shared" ca="1" si="30"/>
        <v>11</v>
      </c>
      <c r="CT14" s="5"/>
      <c r="CU14" s="5">
        <v>14</v>
      </c>
      <c r="CV14" s="1">
        <v>0</v>
      </c>
      <c r="CW14" s="1">
        <v>0</v>
      </c>
      <c r="CX14" s="5"/>
      <c r="CY14" s="10">
        <f t="shared" ca="1" si="31"/>
        <v>0.9760439181123548</v>
      </c>
      <c r="CZ14" s="11">
        <f t="shared" ca="1" si="32"/>
        <v>1</v>
      </c>
      <c r="DA14" s="5"/>
      <c r="DB14" s="5">
        <v>14</v>
      </c>
      <c r="DC14" s="1">
        <v>3</v>
      </c>
      <c r="DD14" s="1">
        <v>0</v>
      </c>
      <c r="DF14" s="10">
        <f t="shared" ca="1" si="33"/>
        <v>0.30148052279199933</v>
      </c>
      <c r="DG14" s="11">
        <f t="shared" ca="1" si="34"/>
        <v>66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0.99×5＝</v>
      </c>
      <c r="C15" s="126"/>
      <c r="D15" s="126"/>
      <c r="E15" s="126"/>
      <c r="F15" s="126"/>
      <c r="G15" s="123">
        <f ca="1">AN4</f>
        <v>4.95</v>
      </c>
      <c r="H15" s="123"/>
      <c r="I15" s="124"/>
      <c r="J15" s="22"/>
      <c r="K15" s="21"/>
      <c r="L15" s="125" t="str">
        <f ca="1">AJ5&amp;AK5&amp;AL5&amp;AM5</f>
        <v>0.63×3＝</v>
      </c>
      <c r="M15" s="126"/>
      <c r="N15" s="126"/>
      <c r="O15" s="126"/>
      <c r="P15" s="126"/>
      <c r="Q15" s="123">
        <f ca="1">AN5</f>
        <v>1.8900000000000001</v>
      </c>
      <c r="R15" s="123"/>
      <c r="S15" s="124"/>
      <c r="T15" s="22"/>
      <c r="U15" s="21"/>
      <c r="V15" s="125" t="str">
        <f ca="1">AJ6&amp;AK6&amp;AL6&amp;AM6</f>
        <v>8.16×6＝</v>
      </c>
      <c r="W15" s="126"/>
      <c r="X15" s="126"/>
      <c r="Y15" s="126"/>
      <c r="Z15" s="126"/>
      <c r="AA15" s="123">
        <f ca="1">AN6</f>
        <v>48.96</v>
      </c>
      <c r="AB15" s="123"/>
      <c r="AC15" s="124"/>
      <c r="AD15" s="23"/>
      <c r="AN15" s="86"/>
      <c r="AZ15" s="5"/>
      <c r="BA15" s="5"/>
      <c r="BB15" s="5"/>
      <c r="BC15" s="5"/>
      <c r="CR15" s="10">
        <f t="shared" ca="1" si="29"/>
        <v>0.89654837273736532</v>
      </c>
      <c r="CS15" s="11">
        <f t="shared" ca="1" si="30"/>
        <v>2</v>
      </c>
      <c r="CT15" s="5"/>
      <c r="CU15" s="5">
        <v>15</v>
      </c>
      <c r="CV15" s="1">
        <v>0</v>
      </c>
      <c r="CW15" s="1">
        <v>0</v>
      </c>
      <c r="CX15" s="5"/>
      <c r="CY15" s="10">
        <f t="shared" ca="1" si="31"/>
        <v>0.2951059416978018</v>
      </c>
      <c r="CZ15" s="11">
        <f t="shared" ca="1" si="32"/>
        <v>14</v>
      </c>
      <c r="DA15" s="5"/>
      <c r="DB15" s="5">
        <v>15</v>
      </c>
      <c r="DC15" s="1">
        <v>4</v>
      </c>
      <c r="DD15" s="1">
        <v>0</v>
      </c>
      <c r="DF15" s="10">
        <f t="shared" ca="1" si="33"/>
        <v>0.56711041837840825</v>
      </c>
      <c r="DG15" s="11">
        <f t="shared" ca="1" si="34"/>
        <v>39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9"/>
        <v>0.89805701993737086</v>
      </c>
      <c r="CS16" s="11">
        <f t="shared" ca="1" si="30"/>
        <v>1</v>
      </c>
      <c r="CT16" s="5"/>
      <c r="CU16" s="5">
        <v>16</v>
      </c>
      <c r="CV16" s="1">
        <v>0</v>
      </c>
      <c r="CW16" s="1">
        <v>0</v>
      </c>
      <c r="CX16" s="5"/>
      <c r="CY16" s="10">
        <f t="shared" ca="1" si="31"/>
        <v>0.81538235927579295</v>
      </c>
      <c r="CZ16" s="11">
        <f t="shared" ca="1" si="32"/>
        <v>7</v>
      </c>
      <c r="DA16" s="5"/>
      <c r="DB16" s="5">
        <v>16</v>
      </c>
      <c r="DC16" s="1">
        <v>5</v>
      </c>
      <c r="DD16" s="1">
        <v>0</v>
      </c>
      <c r="DF16" s="10">
        <f t="shared" ca="1" si="33"/>
        <v>0.64495576456745263</v>
      </c>
      <c r="DG16" s="11">
        <f t="shared" ca="1" si="34"/>
        <v>30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9</v>
      </c>
      <c r="H17" s="30">
        <f ca="1">IF(AQ4=1,".",)</f>
        <v>0</v>
      </c>
      <c r="I17" s="32">
        <f ca="1">$BB4</f>
        <v>9</v>
      </c>
      <c r="J17" s="23"/>
      <c r="K17" s="26"/>
      <c r="L17" s="27"/>
      <c r="M17" s="27"/>
      <c r="N17" s="28"/>
      <c r="O17" s="29">
        <f ca="1">$AZ5</f>
        <v>0</v>
      </c>
      <c r="P17" s="30" t="str">
        <f ca="1">IF(AQ5=2,".",)</f>
        <v>.</v>
      </c>
      <c r="Q17" s="31">
        <f ca="1">$BA5</f>
        <v>6</v>
      </c>
      <c r="R17" s="30">
        <f ca="1">IF(AQ5=1,".",)</f>
        <v>0</v>
      </c>
      <c r="S17" s="32">
        <f ca="1">$BB5</f>
        <v>3</v>
      </c>
      <c r="T17" s="23"/>
      <c r="U17" s="26"/>
      <c r="V17" s="27"/>
      <c r="W17" s="27"/>
      <c r="X17" s="28"/>
      <c r="Y17" s="29">
        <f ca="1">$AZ6</f>
        <v>8</v>
      </c>
      <c r="Z17" s="30" t="str">
        <f ca="1">IF(AQ6=2,".",)</f>
        <v>.</v>
      </c>
      <c r="AA17" s="31">
        <f ca="1">$BA6</f>
        <v>1</v>
      </c>
      <c r="AB17" s="30">
        <f ca="1">IF(AQ6=1,".",)</f>
        <v>0</v>
      </c>
      <c r="AC17" s="32">
        <f ca="1">$BB6</f>
        <v>6</v>
      </c>
      <c r="AD17" s="23"/>
      <c r="CR17" s="10">
        <f t="shared" ca="1" si="29"/>
        <v>0.82028625040043956</v>
      </c>
      <c r="CS17" s="11">
        <f t="shared" ca="1" si="30"/>
        <v>4</v>
      </c>
      <c r="CT17" s="5"/>
      <c r="CU17" s="5">
        <v>17</v>
      </c>
      <c r="CV17" s="1">
        <v>0</v>
      </c>
      <c r="CW17" s="1">
        <v>0</v>
      </c>
      <c r="CX17" s="5"/>
      <c r="CY17" s="10">
        <f t="shared" ca="1" si="31"/>
        <v>0.64374151016552394</v>
      </c>
      <c r="CZ17" s="11">
        <f t="shared" ca="1" si="32"/>
        <v>10</v>
      </c>
      <c r="DA17" s="5"/>
      <c r="DB17" s="5">
        <v>17</v>
      </c>
      <c r="DC17" s="1">
        <v>6</v>
      </c>
      <c r="DD17" s="1">
        <v>0</v>
      </c>
      <c r="DF17" s="10">
        <f t="shared" ca="1" si="33"/>
        <v>0.7379753617140008</v>
      </c>
      <c r="DG17" s="11">
        <f t="shared" ca="1" si="34"/>
        <v>19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0</v>
      </c>
      <c r="H18" s="36"/>
      <c r="I18" s="115">
        <f ca="1">$BF4</f>
        <v>5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0</v>
      </c>
      <c r="R18" s="36"/>
      <c r="S18" s="115">
        <f ca="1">$BF5</f>
        <v>3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0</v>
      </c>
      <c r="AB18" s="36"/>
      <c r="AC18" s="115">
        <f ca="1">$BF6</f>
        <v>6</v>
      </c>
      <c r="AD18" s="23"/>
      <c r="CR18" s="10">
        <f t="shared" ca="1" si="29"/>
        <v>0.84866155254670772</v>
      </c>
      <c r="CS18" s="11">
        <f t="shared" ca="1" si="30"/>
        <v>3</v>
      </c>
      <c r="CT18" s="5"/>
      <c r="CU18" s="5">
        <v>18</v>
      </c>
      <c r="CV18" s="1">
        <v>0</v>
      </c>
      <c r="CW18" s="1">
        <v>0</v>
      </c>
      <c r="CX18" s="5"/>
      <c r="CY18" s="10">
        <f t="shared" ca="1" si="31"/>
        <v>0.27305167845317202</v>
      </c>
      <c r="CZ18" s="11">
        <f t="shared" ca="1" si="32"/>
        <v>16</v>
      </c>
      <c r="DA18" s="5"/>
      <c r="DB18" s="5">
        <v>18</v>
      </c>
      <c r="DC18" s="1">
        <v>7</v>
      </c>
      <c r="DD18" s="1">
        <v>0</v>
      </c>
      <c r="DF18" s="10">
        <f t="shared" ca="1" si="33"/>
        <v>0.61122716752920658</v>
      </c>
      <c r="DG18" s="11">
        <f t="shared" ca="1" si="34"/>
        <v>33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>
        <f t="shared" ca="1" si="31"/>
        <v>0.82891258018142522</v>
      </c>
      <c r="CZ19" s="11">
        <f t="shared" ca="1" si="32"/>
        <v>6</v>
      </c>
      <c r="DA19" s="5"/>
      <c r="DB19" s="5">
        <v>19</v>
      </c>
      <c r="DC19" s="1">
        <v>8</v>
      </c>
      <c r="DD19" s="1">
        <v>0</v>
      </c>
      <c r="DF19" s="10">
        <f t="shared" ca="1" si="33"/>
        <v>0.39183357217752746</v>
      </c>
      <c r="DG19" s="11">
        <f t="shared" ca="1" si="34"/>
        <v>55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>
        <f t="shared" ca="1" si="31"/>
        <v>0.45120326006144695</v>
      </c>
      <c r="CZ20" s="11">
        <f t="shared" ca="1" si="32"/>
        <v>11</v>
      </c>
      <c r="DA20" s="5"/>
      <c r="DB20" s="5">
        <v>20</v>
      </c>
      <c r="DC20" s="1">
        <v>9</v>
      </c>
      <c r="DD20" s="1">
        <v>0</v>
      </c>
      <c r="DF20" s="10">
        <f t="shared" ca="1" si="33"/>
        <v>0.71544689150796814</v>
      </c>
      <c r="DG20" s="11">
        <f t="shared" ca="1" si="34"/>
        <v>21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3"/>
        <v>0.66225595772070966</v>
      </c>
      <c r="DG21" s="11">
        <f t="shared" ca="1" si="34"/>
        <v>28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3"/>
        <v>7.8186996430332778E-3</v>
      </c>
      <c r="DG22" s="11">
        <f t="shared" ca="1" si="34"/>
        <v>90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3"/>
        <v>0.37238753434954019</v>
      </c>
      <c r="DG23" s="11">
        <f t="shared" ca="1" si="34"/>
        <v>60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3"/>
        <v>4.0538207468164611E-2</v>
      </c>
      <c r="DG24" s="11">
        <f t="shared" ca="1" si="34"/>
        <v>89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0.17×2＝</v>
      </c>
      <c r="C25" s="126"/>
      <c r="D25" s="126"/>
      <c r="E25" s="126"/>
      <c r="F25" s="126"/>
      <c r="G25" s="123">
        <f ca="1">AN7</f>
        <v>0.34</v>
      </c>
      <c r="H25" s="123"/>
      <c r="I25" s="124"/>
      <c r="J25" s="22"/>
      <c r="K25" s="21"/>
      <c r="L25" s="125" t="str">
        <f ca="1">AJ8&amp;AK8&amp;AL8&amp;AM8</f>
        <v>0.42×9＝</v>
      </c>
      <c r="M25" s="126"/>
      <c r="N25" s="126"/>
      <c r="O25" s="126"/>
      <c r="P25" s="126"/>
      <c r="Q25" s="123">
        <f ca="1">AN8</f>
        <v>3.7800000000000002</v>
      </c>
      <c r="R25" s="123"/>
      <c r="S25" s="124"/>
      <c r="T25" s="22"/>
      <c r="U25" s="21"/>
      <c r="V25" s="125" t="str">
        <f ca="1">AJ9&amp;AK9&amp;AL9&amp;AM9</f>
        <v>0.39×3＝</v>
      </c>
      <c r="W25" s="126"/>
      <c r="X25" s="126"/>
      <c r="Y25" s="126"/>
      <c r="Z25" s="126"/>
      <c r="AA25" s="123">
        <f ca="1">AN9</f>
        <v>1.17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3"/>
        <v>0.90426674585044942</v>
      </c>
      <c r="DG25" s="11">
        <f t="shared" ca="1" si="34"/>
        <v>7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3"/>
        <v>0.53976424510352039</v>
      </c>
      <c r="DG26" s="11">
        <f t="shared" ca="1" si="34"/>
        <v>43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1</v>
      </c>
      <c r="H27" s="30">
        <f ca="1">IF(AQ7=1,".",)</f>
        <v>0</v>
      </c>
      <c r="I27" s="32">
        <f ca="1">$BB7</f>
        <v>7</v>
      </c>
      <c r="J27" s="23"/>
      <c r="K27" s="26"/>
      <c r="L27" s="27"/>
      <c r="M27" s="27"/>
      <c r="N27" s="28"/>
      <c r="O27" s="29">
        <f ca="1">$AZ8</f>
        <v>0</v>
      </c>
      <c r="P27" s="30" t="str">
        <f ca="1">IF(AQ8=2,".",)</f>
        <v>.</v>
      </c>
      <c r="Q27" s="31">
        <f ca="1">$BA8</f>
        <v>4</v>
      </c>
      <c r="R27" s="30">
        <f ca="1">IF(AQ8=1,".",)</f>
        <v>0</v>
      </c>
      <c r="S27" s="32">
        <f ca="1">$BB8</f>
        <v>2</v>
      </c>
      <c r="T27" s="23"/>
      <c r="U27" s="26"/>
      <c r="V27" s="27"/>
      <c r="W27" s="27"/>
      <c r="X27" s="28"/>
      <c r="Y27" s="29">
        <f ca="1">$AZ9</f>
        <v>0</v>
      </c>
      <c r="Z27" s="30" t="str">
        <f ca="1">IF(AQ9=2,".",)</f>
        <v>.</v>
      </c>
      <c r="AA27" s="31">
        <f ca="1">$BA9</f>
        <v>3</v>
      </c>
      <c r="AB27" s="30">
        <f ca="1">IF(AQ9=1,".",)</f>
        <v>0</v>
      </c>
      <c r="AC27" s="32">
        <f ca="1">$BB9</f>
        <v>9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3"/>
        <v>0.29540586247686373</v>
      </c>
      <c r="DG27" s="11">
        <f t="shared" ca="1" si="34"/>
        <v>67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0</v>
      </c>
      <c r="H28" s="36"/>
      <c r="I28" s="115">
        <f ca="1">$BF7</f>
        <v>2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0</v>
      </c>
      <c r="R28" s="36"/>
      <c r="S28" s="115">
        <f ca="1">$BF8</f>
        <v>9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0</v>
      </c>
      <c r="AB28" s="36"/>
      <c r="AC28" s="115">
        <f ca="1">$BF9</f>
        <v>3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3"/>
        <v>0.71341938072841771</v>
      </c>
      <c r="DG28" s="11">
        <f t="shared" ca="1" si="34"/>
        <v>22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3"/>
        <v>0.9525647148518448</v>
      </c>
      <c r="DG29" s="11">
        <f t="shared" ca="1" si="34"/>
        <v>3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3"/>
        <v>0.43674819883375304</v>
      </c>
      <c r="DG30" s="11">
        <f t="shared" ca="1" si="34"/>
        <v>51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3"/>
        <v>0.60392546596653662</v>
      </c>
      <c r="DG31" s="11">
        <f t="shared" ca="1" si="34"/>
        <v>34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3"/>
        <v>0.29044037458131844</v>
      </c>
      <c r="DG32" s="11">
        <f t="shared" ca="1" si="34"/>
        <v>68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ref="DF33:DF64" ca="1" si="35">RAND()</f>
        <v>0.56737571995695046</v>
      </c>
      <c r="DG33" s="11">
        <f t="shared" ref="DG33:DG64" ca="1" si="36">RANK(DF33,$DF$1:$DF$100,)</f>
        <v>38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0.01×1　0.11×1　1.11×1 ミックス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7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8">AS1</f>
        <v>①</v>
      </c>
      <c r="AT34" s="6">
        <f t="shared" ca="1" si="38"/>
        <v>583</v>
      </c>
      <c r="AU34" s="6" t="str">
        <f t="shared" si="38"/>
        <v>×</v>
      </c>
      <c r="AV34" s="6">
        <f t="shared" ca="1" si="38"/>
        <v>8</v>
      </c>
      <c r="AW34" s="6" t="str">
        <f t="shared" si="38"/>
        <v>＝</v>
      </c>
      <c r="AX34" s="52">
        <f t="shared" ca="1" si="38"/>
        <v>4664</v>
      </c>
      <c r="AY34" s="5"/>
      <c r="AZ34" s="6">
        <f t="shared" ref="AZ34:BB42" ca="1" si="39">AZ1</f>
        <v>5</v>
      </c>
      <c r="BA34" s="6">
        <f t="shared" ca="1" si="39"/>
        <v>8</v>
      </c>
      <c r="BB34" s="6">
        <f t="shared" ca="1" si="39"/>
        <v>3</v>
      </c>
      <c r="BC34" s="5"/>
      <c r="BD34" s="6">
        <f t="shared" ref="BD34:BF42" ca="1" si="40">BD1</f>
        <v>0</v>
      </c>
      <c r="BE34" s="6">
        <f t="shared" ca="1" si="40"/>
        <v>0</v>
      </c>
      <c r="BF34" s="6">
        <f t="shared" ca="1" si="40"/>
        <v>8</v>
      </c>
      <c r="BH34" s="53"/>
      <c r="BI34" s="54"/>
      <c r="BJ34" s="55">
        <f t="shared" ref="BJ34:BJ42" ca="1" si="41">MOD(ROUNDDOWN(($AT34*$BF34)/1000,0),10)</f>
        <v>4</v>
      </c>
      <c r="BK34" s="55">
        <f t="shared" ref="BK34:BK42" ca="1" si="42">MOD(ROUNDDOWN(($AT34*$BF34)/100,0),10)</f>
        <v>6</v>
      </c>
      <c r="BL34" s="55">
        <f t="shared" ref="BL34:BL42" ca="1" si="43">MOD(ROUNDDOWN(($AT34*$BF34)/10,0),10)</f>
        <v>6</v>
      </c>
      <c r="BM34" s="56">
        <f t="shared" ref="BM34:BM42" ca="1" si="44">MOD(ROUNDDOWN(($AT34*$BF34)/1,0),10)</f>
        <v>4</v>
      </c>
      <c r="BO34" s="53"/>
      <c r="BP34" s="55">
        <f t="shared" ref="BP34:BP42" ca="1" si="45">MOD(ROUNDDOWN(($AT34*$BE34)/1000,0),10)</f>
        <v>0</v>
      </c>
      <c r="BQ34" s="55">
        <f t="shared" ref="BQ34:BQ42" ca="1" si="46">MOD(ROUNDDOWN(($AT34*$BE34)/100,0),10)</f>
        <v>0</v>
      </c>
      <c r="BR34" s="55">
        <f t="shared" ref="BR34:BR42" ca="1" si="47">MOD(ROUNDDOWN(($AT34*$BE34)/10,0),10)</f>
        <v>0</v>
      </c>
      <c r="BS34" s="55">
        <f t="shared" ref="BS34:BS42" ca="1" si="48">MOD(ROUNDDOWN(($AT34*$BE34)/1,0),10)</f>
        <v>0</v>
      </c>
      <c r="BT34" s="57"/>
      <c r="BV34" s="58">
        <f t="shared" ref="BV34:BV42" ca="1" si="49">MOD(ROUNDDOWN(($AT34*$BD34)/1000,0),10)</f>
        <v>0</v>
      </c>
      <c r="BW34" s="55">
        <f t="shared" ref="BW34:BW42" ca="1" si="50">MOD(ROUNDDOWN(($AT34*$BD34)/100,0),10)</f>
        <v>0</v>
      </c>
      <c r="BX34" s="55">
        <f t="shared" ref="BX34:BX42" ca="1" si="51">MOD(ROUNDDOWN(($AT34*$BD34)/10,0),10)</f>
        <v>0</v>
      </c>
      <c r="BY34" s="55">
        <f t="shared" ref="BY34:BY42" ca="1" si="52">MOD(ROUNDDOWN(($AT34*$BD34)/1,0),10)</f>
        <v>0</v>
      </c>
      <c r="BZ34" s="59"/>
      <c r="CA34" s="57"/>
      <c r="CC34" s="6">
        <f t="shared" ref="CC34:CC42" ca="1" si="53">BH1</f>
        <v>0</v>
      </c>
      <c r="CD34" s="6">
        <f t="shared" ref="CD34:CD42" ca="1" si="54">BI1</f>
        <v>0</v>
      </c>
      <c r="CE34" s="6">
        <f t="shared" ref="CE34:CE42" ca="1" si="55">BJ1</f>
        <v>4</v>
      </c>
      <c r="CF34" s="6">
        <f t="shared" ref="CF34:CF42" ca="1" si="56">BK1</f>
        <v>6</v>
      </c>
      <c r="CG34" s="6">
        <f t="shared" ref="CG34:CG42" ca="1" si="57">BL1</f>
        <v>6</v>
      </c>
      <c r="CH34" s="6">
        <f t="shared" ref="CH34:CH42" ca="1" si="58">BM1</f>
        <v>4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5"/>
        <v>0.37463390881394809</v>
      </c>
      <c r="DG34" s="11">
        <f t="shared" ca="1" si="36"/>
        <v>59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7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8"/>
        <v>②</v>
      </c>
      <c r="AT35" s="6">
        <f t="shared" ca="1" si="38"/>
        <v>626</v>
      </c>
      <c r="AU35" s="6" t="str">
        <f t="shared" si="38"/>
        <v>×</v>
      </c>
      <c r="AV35" s="6">
        <f t="shared" ca="1" si="38"/>
        <v>7</v>
      </c>
      <c r="AW35" s="6" t="str">
        <f t="shared" si="38"/>
        <v>＝</v>
      </c>
      <c r="AX35" s="52">
        <f t="shared" ca="1" si="38"/>
        <v>4382</v>
      </c>
      <c r="AY35" s="5"/>
      <c r="AZ35" s="6">
        <f t="shared" ca="1" si="39"/>
        <v>6</v>
      </c>
      <c r="BA35" s="6">
        <f t="shared" ca="1" si="39"/>
        <v>2</v>
      </c>
      <c r="BB35" s="6">
        <f t="shared" ca="1" si="39"/>
        <v>6</v>
      </c>
      <c r="BC35" s="5"/>
      <c r="BD35" s="6">
        <f t="shared" ca="1" si="40"/>
        <v>0</v>
      </c>
      <c r="BE35" s="6">
        <f t="shared" ca="1" si="40"/>
        <v>0</v>
      </c>
      <c r="BF35" s="6">
        <f t="shared" ca="1" si="40"/>
        <v>7</v>
      </c>
      <c r="BH35" s="60"/>
      <c r="BI35" s="61"/>
      <c r="BJ35" s="6">
        <f t="shared" ca="1" si="41"/>
        <v>4</v>
      </c>
      <c r="BK35" s="6">
        <f t="shared" ca="1" si="42"/>
        <v>3</v>
      </c>
      <c r="BL35" s="6">
        <f t="shared" ca="1" si="43"/>
        <v>8</v>
      </c>
      <c r="BM35" s="62">
        <f t="shared" ca="1" si="44"/>
        <v>2</v>
      </c>
      <c r="BO35" s="63"/>
      <c r="BP35" s="6">
        <f t="shared" ca="1" si="45"/>
        <v>0</v>
      </c>
      <c r="BQ35" s="6">
        <f t="shared" ca="1" si="46"/>
        <v>0</v>
      </c>
      <c r="BR35" s="6">
        <f t="shared" ca="1" si="47"/>
        <v>0</v>
      </c>
      <c r="BS35" s="6">
        <f t="shared" ca="1" si="48"/>
        <v>0</v>
      </c>
      <c r="BT35" s="64"/>
      <c r="BV35" s="63">
        <f t="shared" ca="1" si="49"/>
        <v>0</v>
      </c>
      <c r="BW35" s="6">
        <f t="shared" ca="1" si="50"/>
        <v>0</v>
      </c>
      <c r="BX35" s="6">
        <f t="shared" ca="1" si="51"/>
        <v>0</v>
      </c>
      <c r="BY35" s="6">
        <f t="shared" ca="1" si="52"/>
        <v>0</v>
      </c>
      <c r="BZ35" s="65"/>
      <c r="CA35" s="64"/>
      <c r="CC35" s="6">
        <f t="shared" ca="1" si="53"/>
        <v>0</v>
      </c>
      <c r="CD35" s="6">
        <f t="shared" ca="1" si="54"/>
        <v>0</v>
      </c>
      <c r="CE35" s="6">
        <f t="shared" ca="1" si="55"/>
        <v>4</v>
      </c>
      <c r="CF35" s="6">
        <f t="shared" ca="1" si="56"/>
        <v>3</v>
      </c>
      <c r="CG35" s="6">
        <f t="shared" ca="1" si="57"/>
        <v>8</v>
      </c>
      <c r="CH35" s="6">
        <f t="shared" ca="1" si="58"/>
        <v>2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5"/>
        <v>4.1304968943297271E-2</v>
      </c>
      <c r="DG35" s="11">
        <f t="shared" ca="1" si="36"/>
        <v>88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7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8"/>
        <v>③</v>
      </c>
      <c r="AT36" s="6">
        <f t="shared" ca="1" si="38"/>
        <v>946</v>
      </c>
      <c r="AU36" s="6" t="str">
        <f t="shared" si="38"/>
        <v>×</v>
      </c>
      <c r="AV36" s="6">
        <f t="shared" ca="1" si="38"/>
        <v>5</v>
      </c>
      <c r="AW36" s="6" t="str">
        <f t="shared" si="38"/>
        <v>＝</v>
      </c>
      <c r="AX36" s="52">
        <f t="shared" ca="1" si="38"/>
        <v>4730</v>
      </c>
      <c r="AY36" s="5"/>
      <c r="AZ36" s="6">
        <f t="shared" ca="1" si="39"/>
        <v>9</v>
      </c>
      <c r="BA36" s="6">
        <f t="shared" ca="1" si="39"/>
        <v>4</v>
      </c>
      <c r="BB36" s="6">
        <f t="shared" ca="1" si="39"/>
        <v>6</v>
      </c>
      <c r="BC36" s="5"/>
      <c r="BD36" s="6">
        <f t="shared" ca="1" si="40"/>
        <v>0</v>
      </c>
      <c r="BE36" s="6">
        <f t="shared" ca="1" si="40"/>
        <v>0</v>
      </c>
      <c r="BF36" s="6">
        <f t="shared" ca="1" si="40"/>
        <v>5</v>
      </c>
      <c r="BH36" s="60"/>
      <c r="BI36" s="61"/>
      <c r="BJ36" s="6">
        <f t="shared" ca="1" si="41"/>
        <v>4</v>
      </c>
      <c r="BK36" s="6">
        <f t="shared" ca="1" si="42"/>
        <v>7</v>
      </c>
      <c r="BL36" s="6">
        <f t="shared" ca="1" si="43"/>
        <v>3</v>
      </c>
      <c r="BM36" s="62">
        <f t="shared" ca="1" si="44"/>
        <v>0</v>
      </c>
      <c r="BO36" s="63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64"/>
      <c r="BV36" s="63">
        <f t="shared" ca="1" si="49"/>
        <v>0</v>
      </c>
      <c r="BW36" s="6">
        <f t="shared" ca="1" si="50"/>
        <v>0</v>
      </c>
      <c r="BX36" s="6">
        <f t="shared" ca="1" si="51"/>
        <v>0</v>
      </c>
      <c r="BY36" s="6">
        <f t="shared" ca="1" si="52"/>
        <v>0</v>
      </c>
      <c r="BZ36" s="65"/>
      <c r="CA36" s="64"/>
      <c r="CC36" s="6">
        <f t="shared" ca="1" si="53"/>
        <v>0</v>
      </c>
      <c r="CD36" s="6">
        <f t="shared" ca="1" si="54"/>
        <v>0</v>
      </c>
      <c r="CE36" s="6">
        <f t="shared" ca="1" si="55"/>
        <v>4</v>
      </c>
      <c r="CF36" s="6">
        <f t="shared" ca="1" si="56"/>
        <v>7</v>
      </c>
      <c r="CG36" s="6">
        <f t="shared" ca="1" si="57"/>
        <v>3</v>
      </c>
      <c r="CH36" s="6">
        <f t="shared" ca="1" si="58"/>
        <v>0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5"/>
        <v>0.92398656205446972</v>
      </c>
      <c r="DG36" s="11">
        <f t="shared" ca="1" si="36"/>
        <v>5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7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8"/>
        <v>④</v>
      </c>
      <c r="AT37" s="6">
        <f t="shared" ca="1" si="38"/>
        <v>99</v>
      </c>
      <c r="AU37" s="6" t="str">
        <f t="shared" si="38"/>
        <v>×</v>
      </c>
      <c r="AV37" s="6">
        <f t="shared" ca="1" si="38"/>
        <v>5</v>
      </c>
      <c r="AW37" s="6" t="str">
        <f t="shared" si="38"/>
        <v>＝</v>
      </c>
      <c r="AX37" s="52">
        <f t="shared" ca="1" si="38"/>
        <v>495</v>
      </c>
      <c r="AY37" s="5"/>
      <c r="AZ37" s="6">
        <f t="shared" ca="1" si="39"/>
        <v>0</v>
      </c>
      <c r="BA37" s="6">
        <f t="shared" ca="1" si="39"/>
        <v>9</v>
      </c>
      <c r="BB37" s="6">
        <f t="shared" ca="1" si="39"/>
        <v>9</v>
      </c>
      <c r="BC37" s="5"/>
      <c r="BD37" s="6">
        <f t="shared" ca="1" si="40"/>
        <v>0</v>
      </c>
      <c r="BE37" s="6">
        <f t="shared" ca="1" si="40"/>
        <v>0</v>
      </c>
      <c r="BF37" s="6">
        <f t="shared" ca="1" si="40"/>
        <v>5</v>
      </c>
      <c r="BH37" s="60"/>
      <c r="BI37" s="61"/>
      <c r="BJ37" s="6">
        <f t="shared" ca="1" si="41"/>
        <v>0</v>
      </c>
      <c r="BK37" s="6">
        <f t="shared" ca="1" si="42"/>
        <v>4</v>
      </c>
      <c r="BL37" s="6">
        <f t="shared" ca="1" si="43"/>
        <v>9</v>
      </c>
      <c r="BM37" s="62">
        <f t="shared" ca="1" si="44"/>
        <v>5</v>
      </c>
      <c r="BO37" s="63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64"/>
      <c r="BV37" s="63">
        <f t="shared" ca="1" si="49"/>
        <v>0</v>
      </c>
      <c r="BW37" s="6">
        <f t="shared" ca="1" si="50"/>
        <v>0</v>
      </c>
      <c r="BX37" s="6">
        <f t="shared" ca="1" si="51"/>
        <v>0</v>
      </c>
      <c r="BY37" s="6">
        <f t="shared" ca="1" si="52"/>
        <v>0</v>
      </c>
      <c r="BZ37" s="65"/>
      <c r="CA37" s="64"/>
      <c r="CC37" s="6">
        <f t="shared" ca="1" si="53"/>
        <v>0</v>
      </c>
      <c r="CD37" s="6">
        <f t="shared" ca="1" si="54"/>
        <v>0</v>
      </c>
      <c r="CE37" s="6">
        <f t="shared" ca="1" si="55"/>
        <v>0</v>
      </c>
      <c r="CF37" s="6">
        <f t="shared" ca="1" si="56"/>
        <v>4</v>
      </c>
      <c r="CG37" s="6">
        <f t="shared" ca="1" si="57"/>
        <v>9</v>
      </c>
      <c r="CH37" s="6">
        <f t="shared" ca="1" si="58"/>
        <v>5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5"/>
        <v>0.49503591810377745</v>
      </c>
      <c r="DG37" s="11">
        <f t="shared" ca="1" si="36"/>
        <v>46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5.83×8＝</v>
      </c>
      <c r="C38" s="126"/>
      <c r="D38" s="126"/>
      <c r="E38" s="126"/>
      <c r="F38" s="126"/>
      <c r="G38" s="129">
        <f ca="1">G5</f>
        <v>46.64</v>
      </c>
      <c r="H38" s="129"/>
      <c r="I38" s="130"/>
      <c r="J38" s="22"/>
      <c r="K38" s="21"/>
      <c r="L38" s="125" t="str">
        <f ca="1">L5</f>
        <v>6.26×7＝</v>
      </c>
      <c r="M38" s="126"/>
      <c r="N38" s="126"/>
      <c r="O38" s="126"/>
      <c r="P38" s="126"/>
      <c r="Q38" s="129">
        <f ca="1">Q5</f>
        <v>43.82</v>
      </c>
      <c r="R38" s="129"/>
      <c r="S38" s="130"/>
      <c r="T38" s="22"/>
      <c r="U38" s="21"/>
      <c r="V38" s="125" t="str">
        <f ca="1">V5</f>
        <v>9.46×5＝</v>
      </c>
      <c r="W38" s="126"/>
      <c r="X38" s="126"/>
      <c r="Y38" s="126"/>
      <c r="Z38" s="126"/>
      <c r="AA38" s="129">
        <f ca="1">AA5</f>
        <v>47.300000000000004</v>
      </c>
      <c r="AB38" s="129"/>
      <c r="AC38" s="130"/>
      <c r="AD38" s="23"/>
      <c r="AG38" s="3" t="str">
        <f t="shared" ca="1" si="37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8"/>
        <v>⑤</v>
      </c>
      <c r="AT38" s="6">
        <f t="shared" ca="1" si="38"/>
        <v>63</v>
      </c>
      <c r="AU38" s="6" t="str">
        <f t="shared" si="38"/>
        <v>×</v>
      </c>
      <c r="AV38" s="6">
        <f t="shared" ca="1" si="38"/>
        <v>3</v>
      </c>
      <c r="AW38" s="6" t="str">
        <f t="shared" si="38"/>
        <v>＝</v>
      </c>
      <c r="AX38" s="52">
        <f t="shared" ca="1" si="38"/>
        <v>189</v>
      </c>
      <c r="AY38" s="5"/>
      <c r="AZ38" s="6">
        <f t="shared" ca="1" si="39"/>
        <v>0</v>
      </c>
      <c r="BA38" s="6">
        <f t="shared" ca="1" si="39"/>
        <v>6</v>
      </c>
      <c r="BB38" s="6">
        <f t="shared" ca="1" si="39"/>
        <v>3</v>
      </c>
      <c r="BC38" s="5"/>
      <c r="BD38" s="6">
        <f t="shared" ca="1" si="40"/>
        <v>0</v>
      </c>
      <c r="BE38" s="6">
        <f t="shared" ca="1" si="40"/>
        <v>0</v>
      </c>
      <c r="BF38" s="6">
        <f t="shared" ca="1" si="40"/>
        <v>3</v>
      </c>
      <c r="BH38" s="60"/>
      <c r="BI38" s="61"/>
      <c r="BJ38" s="6">
        <f t="shared" ca="1" si="41"/>
        <v>0</v>
      </c>
      <c r="BK38" s="6">
        <f t="shared" ca="1" si="42"/>
        <v>1</v>
      </c>
      <c r="BL38" s="6">
        <f t="shared" ca="1" si="43"/>
        <v>8</v>
      </c>
      <c r="BM38" s="62">
        <f t="shared" ca="1" si="44"/>
        <v>9</v>
      </c>
      <c r="BO38" s="63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64"/>
      <c r="BV38" s="63">
        <f t="shared" ca="1" si="49"/>
        <v>0</v>
      </c>
      <c r="BW38" s="6">
        <f t="shared" ca="1" si="50"/>
        <v>0</v>
      </c>
      <c r="BX38" s="6">
        <f t="shared" ca="1" si="51"/>
        <v>0</v>
      </c>
      <c r="BY38" s="6">
        <f t="shared" ca="1" si="52"/>
        <v>0</v>
      </c>
      <c r="BZ38" s="65"/>
      <c r="CA38" s="64"/>
      <c r="CC38" s="6">
        <f t="shared" ca="1" si="53"/>
        <v>0</v>
      </c>
      <c r="CD38" s="6">
        <f t="shared" ca="1" si="54"/>
        <v>0</v>
      </c>
      <c r="CE38" s="6">
        <f t="shared" ca="1" si="55"/>
        <v>0</v>
      </c>
      <c r="CF38" s="6">
        <f t="shared" ca="1" si="56"/>
        <v>1</v>
      </c>
      <c r="CG38" s="6">
        <f t="shared" ca="1" si="57"/>
        <v>8</v>
      </c>
      <c r="CH38" s="6">
        <f t="shared" ca="1" si="58"/>
        <v>9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5"/>
        <v>0.14647081855107669</v>
      </c>
      <c r="DG38" s="11">
        <f t="shared" ca="1" si="36"/>
        <v>78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7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8"/>
        <v>⑥</v>
      </c>
      <c r="AT39" s="6">
        <f t="shared" ca="1" si="38"/>
        <v>816</v>
      </c>
      <c r="AU39" s="6" t="str">
        <f t="shared" si="38"/>
        <v>×</v>
      </c>
      <c r="AV39" s="6">
        <f t="shared" ca="1" si="38"/>
        <v>6</v>
      </c>
      <c r="AW39" s="6" t="str">
        <f t="shared" si="38"/>
        <v>＝</v>
      </c>
      <c r="AX39" s="52">
        <f t="shared" ca="1" si="38"/>
        <v>4896</v>
      </c>
      <c r="AY39" s="5"/>
      <c r="AZ39" s="6">
        <f t="shared" ca="1" si="39"/>
        <v>8</v>
      </c>
      <c r="BA39" s="6">
        <f t="shared" ca="1" si="39"/>
        <v>1</v>
      </c>
      <c r="BB39" s="6">
        <f t="shared" ca="1" si="39"/>
        <v>6</v>
      </c>
      <c r="BC39" s="5"/>
      <c r="BD39" s="6">
        <f t="shared" ca="1" si="40"/>
        <v>0</v>
      </c>
      <c r="BE39" s="6">
        <f t="shared" ca="1" si="40"/>
        <v>0</v>
      </c>
      <c r="BF39" s="6">
        <f t="shared" ca="1" si="40"/>
        <v>6</v>
      </c>
      <c r="BH39" s="60"/>
      <c r="BI39" s="61"/>
      <c r="BJ39" s="6">
        <f t="shared" ca="1" si="41"/>
        <v>4</v>
      </c>
      <c r="BK39" s="6">
        <f t="shared" ca="1" si="42"/>
        <v>8</v>
      </c>
      <c r="BL39" s="6">
        <f t="shared" ca="1" si="43"/>
        <v>9</v>
      </c>
      <c r="BM39" s="62">
        <f t="shared" ca="1" si="44"/>
        <v>6</v>
      </c>
      <c r="BO39" s="63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64"/>
      <c r="BV39" s="63">
        <f t="shared" ca="1" si="49"/>
        <v>0</v>
      </c>
      <c r="BW39" s="6">
        <f t="shared" ca="1" si="50"/>
        <v>0</v>
      </c>
      <c r="BX39" s="6">
        <f t="shared" ca="1" si="51"/>
        <v>0</v>
      </c>
      <c r="BY39" s="6">
        <f t="shared" ca="1" si="52"/>
        <v>0</v>
      </c>
      <c r="BZ39" s="65"/>
      <c r="CA39" s="64"/>
      <c r="CC39" s="6">
        <f t="shared" ca="1" si="53"/>
        <v>0</v>
      </c>
      <c r="CD39" s="6">
        <f t="shared" ca="1" si="54"/>
        <v>0</v>
      </c>
      <c r="CE39" s="6">
        <f t="shared" ca="1" si="55"/>
        <v>4</v>
      </c>
      <c r="CF39" s="6">
        <f t="shared" ca="1" si="56"/>
        <v>8</v>
      </c>
      <c r="CG39" s="6">
        <f t="shared" ca="1" si="57"/>
        <v>9</v>
      </c>
      <c r="CH39" s="6">
        <f t="shared" ca="1" si="58"/>
        <v>6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5"/>
        <v>0.94468499278328033</v>
      </c>
      <c r="DG39" s="11">
        <f t="shared" ca="1" si="36"/>
        <v>4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5</v>
      </c>
      <c r="F40" s="30" t="str">
        <f ca="1">F7</f>
        <v>.</v>
      </c>
      <c r="G40" s="31">
        <f ca="1">G7</f>
        <v>8</v>
      </c>
      <c r="H40" s="30">
        <f ca="1">H7</f>
        <v>0</v>
      </c>
      <c r="I40" s="91">
        <f ca="1">I7</f>
        <v>3</v>
      </c>
      <c r="J40" s="23"/>
      <c r="K40" s="26"/>
      <c r="L40" s="99"/>
      <c r="M40" s="99"/>
      <c r="N40" s="89"/>
      <c r="O40" s="90">
        <f ca="1">O7</f>
        <v>6</v>
      </c>
      <c r="P40" s="30" t="str">
        <f ca="1">P7</f>
        <v>.</v>
      </c>
      <c r="Q40" s="31">
        <f ca="1">Q7</f>
        <v>2</v>
      </c>
      <c r="R40" s="30">
        <f ca="1">R7</f>
        <v>0</v>
      </c>
      <c r="S40" s="91">
        <f ca="1">S7</f>
        <v>6</v>
      </c>
      <c r="T40" s="23"/>
      <c r="U40" s="26"/>
      <c r="V40" s="99"/>
      <c r="W40" s="99"/>
      <c r="X40" s="89"/>
      <c r="Y40" s="90">
        <f ca="1">Y7</f>
        <v>9</v>
      </c>
      <c r="Z40" s="30" t="str">
        <f ca="1">Z7</f>
        <v>.</v>
      </c>
      <c r="AA40" s="31">
        <f ca="1">AA7</f>
        <v>4</v>
      </c>
      <c r="AB40" s="30">
        <f ca="1">AB7</f>
        <v>0</v>
      </c>
      <c r="AC40" s="91">
        <f ca="1">AC7</f>
        <v>6</v>
      </c>
      <c r="AD40" s="23"/>
      <c r="AG40" s="3" t="str">
        <f t="shared" ca="1" si="37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8"/>
        <v>⑦</v>
      </c>
      <c r="AT40" s="6">
        <f t="shared" ca="1" si="38"/>
        <v>17</v>
      </c>
      <c r="AU40" s="6" t="str">
        <f t="shared" si="38"/>
        <v>×</v>
      </c>
      <c r="AV40" s="6">
        <f t="shared" ca="1" si="38"/>
        <v>2</v>
      </c>
      <c r="AW40" s="6" t="str">
        <f t="shared" si="38"/>
        <v>＝</v>
      </c>
      <c r="AX40" s="52">
        <f t="shared" ca="1" si="38"/>
        <v>34</v>
      </c>
      <c r="AY40" s="5"/>
      <c r="AZ40" s="6">
        <f t="shared" ca="1" si="39"/>
        <v>0</v>
      </c>
      <c r="BA40" s="6">
        <f t="shared" ca="1" si="39"/>
        <v>1</v>
      </c>
      <c r="BB40" s="6">
        <f t="shared" ca="1" si="39"/>
        <v>7</v>
      </c>
      <c r="BC40" s="5"/>
      <c r="BD40" s="6">
        <f t="shared" ca="1" si="40"/>
        <v>0</v>
      </c>
      <c r="BE40" s="6">
        <f t="shared" ca="1" si="40"/>
        <v>0</v>
      </c>
      <c r="BF40" s="6">
        <f t="shared" ca="1" si="40"/>
        <v>2</v>
      </c>
      <c r="BH40" s="60"/>
      <c r="BI40" s="61"/>
      <c r="BJ40" s="6">
        <f t="shared" ca="1" si="41"/>
        <v>0</v>
      </c>
      <c r="BK40" s="6">
        <f t="shared" ca="1" si="42"/>
        <v>0</v>
      </c>
      <c r="BL40" s="6">
        <f t="shared" ca="1" si="43"/>
        <v>3</v>
      </c>
      <c r="BM40" s="62">
        <f t="shared" ca="1" si="44"/>
        <v>4</v>
      </c>
      <c r="BO40" s="63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64"/>
      <c r="BV40" s="63">
        <f t="shared" ca="1" si="49"/>
        <v>0</v>
      </c>
      <c r="BW40" s="6">
        <f t="shared" ca="1" si="50"/>
        <v>0</v>
      </c>
      <c r="BX40" s="6">
        <f t="shared" ca="1" si="51"/>
        <v>0</v>
      </c>
      <c r="BY40" s="6">
        <f t="shared" ca="1" si="52"/>
        <v>0</v>
      </c>
      <c r="BZ40" s="65"/>
      <c r="CA40" s="64"/>
      <c r="CC40" s="6">
        <f t="shared" ca="1" si="53"/>
        <v>0</v>
      </c>
      <c r="CD40" s="6">
        <f t="shared" ca="1" si="54"/>
        <v>0</v>
      </c>
      <c r="CE40" s="6">
        <f t="shared" ca="1" si="55"/>
        <v>0</v>
      </c>
      <c r="CF40" s="6">
        <f t="shared" ca="1" si="56"/>
        <v>0</v>
      </c>
      <c r="CG40" s="6">
        <f t="shared" ca="1" si="57"/>
        <v>3</v>
      </c>
      <c r="CH40" s="6">
        <f t="shared" ca="1" si="58"/>
        <v>4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5"/>
        <v>0.31624296378004879</v>
      </c>
      <c r="DG40" s="11">
        <f t="shared" ca="1" si="36"/>
        <v>65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0</v>
      </c>
      <c r="H41" s="38"/>
      <c r="I41" s="94">
        <f ca="1">I8</f>
        <v>8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0</v>
      </c>
      <c r="R41" s="38"/>
      <c r="S41" s="94">
        <f ca="1">S8</f>
        <v>7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0</v>
      </c>
      <c r="AB41" s="38"/>
      <c r="AC41" s="94">
        <f ca="1">AC8</f>
        <v>5</v>
      </c>
      <c r="AD41" s="23"/>
      <c r="AG41" s="3" t="str">
        <f t="shared" ca="1" si="37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8"/>
        <v>⑧</v>
      </c>
      <c r="AT41" s="6">
        <f t="shared" ca="1" si="38"/>
        <v>42</v>
      </c>
      <c r="AU41" s="6" t="str">
        <f t="shared" si="38"/>
        <v>×</v>
      </c>
      <c r="AV41" s="6">
        <f t="shared" ca="1" si="38"/>
        <v>9</v>
      </c>
      <c r="AW41" s="6" t="str">
        <f t="shared" si="38"/>
        <v>＝</v>
      </c>
      <c r="AX41" s="52">
        <f t="shared" ca="1" si="38"/>
        <v>378</v>
      </c>
      <c r="AY41" s="5"/>
      <c r="AZ41" s="6">
        <f t="shared" ca="1" si="39"/>
        <v>0</v>
      </c>
      <c r="BA41" s="6">
        <f t="shared" ca="1" si="39"/>
        <v>4</v>
      </c>
      <c r="BB41" s="6">
        <f t="shared" ca="1" si="39"/>
        <v>2</v>
      </c>
      <c r="BC41" s="5"/>
      <c r="BD41" s="6">
        <f t="shared" ca="1" si="40"/>
        <v>0</v>
      </c>
      <c r="BE41" s="6">
        <f t="shared" ca="1" si="40"/>
        <v>0</v>
      </c>
      <c r="BF41" s="6">
        <f t="shared" ca="1" si="40"/>
        <v>9</v>
      </c>
      <c r="BH41" s="60"/>
      <c r="BI41" s="61"/>
      <c r="BJ41" s="6">
        <f t="shared" ca="1" si="41"/>
        <v>0</v>
      </c>
      <c r="BK41" s="6">
        <f t="shared" ca="1" si="42"/>
        <v>3</v>
      </c>
      <c r="BL41" s="6">
        <f t="shared" ca="1" si="43"/>
        <v>7</v>
      </c>
      <c r="BM41" s="62">
        <f t="shared" ca="1" si="44"/>
        <v>8</v>
      </c>
      <c r="BO41" s="63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64"/>
      <c r="BV41" s="63">
        <f t="shared" ca="1" si="49"/>
        <v>0</v>
      </c>
      <c r="BW41" s="6">
        <f t="shared" ca="1" si="50"/>
        <v>0</v>
      </c>
      <c r="BX41" s="6">
        <f t="shared" ca="1" si="51"/>
        <v>0</v>
      </c>
      <c r="BY41" s="6">
        <f t="shared" ca="1" si="52"/>
        <v>0</v>
      </c>
      <c r="BZ41" s="65"/>
      <c r="CA41" s="64"/>
      <c r="CC41" s="6">
        <f t="shared" ca="1" si="53"/>
        <v>0</v>
      </c>
      <c r="CD41" s="6">
        <f t="shared" ca="1" si="54"/>
        <v>0</v>
      </c>
      <c r="CE41" s="6">
        <f t="shared" ca="1" si="55"/>
        <v>0</v>
      </c>
      <c r="CF41" s="6">
        <f t="shared" ca="1" si="56"/>
        <v>3</v>
      </c>
      <c r="CG41" s="6">
        <f t="shared" ca="1" si="57"/>
        <v>7</v>
      </c>
      <c r="CH41" s="6">
        <f t="shared" ca="1" si="58"/>
        <v>8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5"/>
        <v>0.23533818983615318</v>
      </c>
      <c r="DG41" s="11">
        <f t="shared" ca="1" si="36"/>
        <v>74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4</v>
      </c>
      <c r="E42" s="96">
        <f ca="1">IF(OR($A$37="A",$A$37="C",$A$37="D"),$BK$34,IF($A$37="B",$BR$34,$CF$34))</f>
        <v>6</v>
      </c>
      <c r="F42" s="40" t="str">
        <f ca="1">IF(OR(A37="E",A37="G"),F40,)</f>
        <v>.</v>
      </c>
      <c r="G42" s="66">
        <f ca="1">IF(OR($A$37="A",$A$37="C",$A$37="D"),$BL$34,IF($A$37="B",$BS$34,$CG$34))</f>
        <v>6</v>
      </c>
      <c r="H42" s="40">
        <f ca="1">IF(OR(A37="E",A37="G"),H40,)</f>
        <v>0</v>
      </c>
      <c r="I42" s="97">
        <f ca="1">IF(OR($A$37="A",$A$37="C",$A$37="D"),$BM$34,IF($A$37="B",$BT$34,$CH$34))</f>
        <v>4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4</v>
      </c>
      <c r="O42" s="96">
        <f ca="1">IF(OR($K$37="A",$K$37="C",$K$37="D"),$BK$35,IF($K$37="B",$BR$35,$CF$35))</f>
        <v>3</v>
      </c>
      <c r="P42" s="40" t="str">
        <f ca="1">IF(OR(K37="E",K37="G"),P40,)</f>
        <v>.</v>
      </c>
      <c r="Q42" s="66">
        <f ca="1">IF(OR($K$37="A",$K$37="C",$K$37="D"),$BL$35,IF($K$37="B",$BS$35,$CG$35))</f>
        <v>8</v>
      </c>
      <c r="R42" s="40">
        <f ca="1">IF(OR(K37="E",K37="G"),R40,)</f>
        <v>0</v>
      </c>
      <c r="S42" s="97">
        <f ca="1">IF(OR($K$37="A",$K$37="C",$K$37="D"),$BM$35,IF($K$37="B",$BT$35,$CH$35))</f>
        <v>2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4</v>
      </c>
      <c r="Y42" s="96">
        <f ca="1">IF(OR($U$37="A",$U$37="C",$U$37="D"),$BK$36,IF($U$37="B",$BR$36,$CF$36))</f>
        <v>7</v>
      </c>
      <c r="Z42" s="40" t="str">
        <f ca="1">IF(OR(U37="E",U37="G"),Z40,)</f>
        <v>.</v>
      </c>
      <c r="AA42" s="66">
        <f ca="1">IF(OR($U$37="A",$U$37="C",$U$37="D"),$BL$36,IF($U$37="B",$BS$36,$CG$36))</f>
        <v>3</v>
      </c>
      <c r="AB42" s="40">
        <f ca="1">IF(OR(U37="E",U37="G"),AB40,)</f>
        <v>0</v>
      </c>
      <c r="AC42" s="97">
        <f ca="1">IF(OR($U$37="A",$U$37="C",$U$37="D"),$BM$36,IF($U$37="B",$BT$36,$CH$36))</f>
        <v>0</v>
      </c>
      <c r="AD42" s="23"/>
      <c r="AG42" s="3" t="str">
        <f t="shared" ca="1" si="37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8"/>
        <v>⑨</v>
      </c>
      <c r="AT42" s="6">
        <f t="shared" ca="1" si="38"/>
        <v>39</v>
      </c>
      <c r="AU42" s="6" t="str">
        <f t="shared" si="38"/>
        <v>×</v>
      </c>
      <c r="AV42" s="6">
        <f t="shared" ca="1" si="38"/>
        <v>3</v>
      </c>
      <c r="AW42" s="6" t="str">
        <f t="shared" si="38"/>
        <v>＝</v>
      </c>
      <c r="AX42" s="52">
        <f t="shared" ca="1" si="38"/>
        <v>117</v>
      </c>
      <c r="AY42" s="5"/>
      <c r="AZ42" s="6">
        <f t="shared" ca="1" si="39"/>
        <v>0</v>
      </c>
      <c r="BA42" s="6">
        <f t="shared" ca="1" si="39"/>
        <v>3</v>
      </c>
      <c r="BB42" s="6">
        <f t="shared" ca="1" si="39"/>
        <v>9</v>
      </c>
      <c r="BC42" s="5"/>
      <c r="BD42" s="6">
        <f t="shared" ca="1" si="40"/>
        <v>0</v>
      </c>
      <c r="BE42" s="6">
        <f t="shared" ca="1" si="40"/>
        <v>0</v>
      </c>
      <c r="BF42" s="6">
        <f t="shared" ca="1" si="40"/>
        <v>3</v>
      </c>
      <c r="BH42" s="67"/>
      <c r="BI42" s="68"/>
      <c r="BJ42" s="69">
        <f t="shared" ca="1" si="41"/>
        <v>0</v>
      </c>
      <c r="BK42" s="69">
        <f t="shared" ca="1" si="42"/>
        <v>1</v>
      </c>
      <c r="BL42" s="69">
        <f t="shared" ca="1" si="43"/>
        <v>1</v>
      </c>
      <c r="BM42" s="70">
        <f t="shared" ca="1" si="44"/>
        <v>7</v>
      </c>
      <c r="BO42" s="71"/>
      <c r="BP42" s="69">
        <f t="shared" ca="1" si="45"/>
        <v>0</v>
      </c>
      <c r="BQ42" s="69">
        <f t="shared" ca="1" si="46"/>
        <v>0</v>
      </c>
      <c r="BR42" s="69">
        <f t="shared" ca="1" si="47"/>
        <v>0</v>
      </c>
      <c r="BS42" s="69">
        <f t="shared" ca="1" si="48"/>
        <v>0</v>
      </c>
      <c r="BT42" s="72"/>
      <c r="BV42" s="71">
        <f t="shared" ca="1" si="49"/>
        <v>0</v>
      </c>
      <c r="BW42" s="69">
        <f t="shared" ca="1" si="50"/>
        <v>0</v>
      </c>
      <c r="BX42" s="69">
        <f t="shared" ca="1" si="51"/>
        <v>0</v>
      </c>
      <c r="BY42" s="69">
        <f t="shared" ca="1" si="52"/>
        <v>0</v>
      </c>
      <c r="BZ42" s="73"/>
      <c r="CA42" s="72"/>
      <c r="CC42" s="6">
        <f t="shared" ca="1" si="53"/>
        <v>0</v>
      </c>
      <c r="CD42" s="6">
        <f t="shared" ca="1" si="54"/>
        <v>0</v>
      </c>
      <c r="CE42" s="6">
        <f t="shared" ca="1" si="55"/>
        <v>0</v>
      </c>
      <c r="CF42" s="6">
        <f t="shared" ca="1" si="56"/>
        <v>1</v>
      </c>
      <c r="CG42" s="6">
        <f t="shared" ca="1" si="57"/>
        <v>1</v>
      </c>
      <c r="CH42" s="6">
        <f t="shared" ca="1" si="58"/>
        <v>7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5"/>
        <v>0.13252102610924543</v>
      </c>
      <c r="DG42" s="11">
        <f t="shared" ca="1" si="36"/>
        <v>80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0</v>
      </c>
      <c r="F43" s="39"/>
      <c r="G43" s="43" t="str">
        <f ca="1">IF(OR($A$37="A",$A$37="D"),$BS$34,IF($A$37="B","",IF($A$37="C",$BZ$34,"")))</f>
        <v/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0</v>
      </c>
      <c r="P43" s="39"/>
      <c r="Q43" s="43" t="str">
        <f ca="1">IF(OR($K$37="A",$K$37="D"),$BS$35,IF($K$37="B","",IF($K$37="C",$BZ$35,"")))</f>
        <v/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0</v>
      </c>
      <c r="Z43" s="39"/>
      <c r="AA43" s="43" t="str">
        <f ca="1">IF(OR($U$37="A",$U$37="D"),$BS$36,IF($U$37="B","",IF($U$37="C",$BZ$36,"")))</f>
        <v/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5"/>
        <v>0.88591842948882249</v>
      </c>
      <c r="DG43" s="11">
        <f t="shared" ca="1" si="36"/>
        <v>9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 t="str">
        <f ca="1">IF($A$37="A",$BV$34,IF(OR($A$37="B",$A$37="C",$A$37="D"),$CC$34,""))</f>
        <v/>
      </c>
      <c r="C44" s="88" t="str">
        <f ca="1">IF($A$37="A",$BW$34,IF(OR($A$37="B",$A$37="C",$A$37="D"),$CD$34,""))</f>
        <v/>
      </c>
      <c r="D44" s="88" t="str">
        <f ca="1">IF($A$37="A",$BX$34,IF(OR($A$37="B",$A$37="C",$A$37="D"),$CE$34,""))</f>
        <v/>
      </c>
      <c r="E44" s="98" t="str">
        <f ca="1">IF($A$37="A",$BY$34,IF(OR($A$37="B",$A$37="C",$A$37="D"),$CF$34,""))</f>
        <v/>
      </c>
      <c r="F44" s="39">
        <f ca="1">IF(A37="D",F40,)</f>
        <v>0</v>
      </c>
      <c r="G44" s="43" t="str">
        <f ca="1">IF($A$37="A","",IF(OR($A$37="B",$A$37="C",$A$37="D"),$CG$34,""))</f>
        <v/>
      </c>
      <c r="H44" s="39">
        <f ca="1">IF(A37="D",H40,)</f>
        <v>0</v>
      </c>
      <c r="I44" s="88" t="str">
        <f ca="1">IF($A$37="A","",IF(OR($A$37="B",$A$37="C",$A$37="D"),$CH$34,""))</f>
        <v/>
      </c>
      <c r="J44" s="23"/>
      <c r="K44" s="42"/>
      <c r="L44" s="88" t="str">
        <f ca="1">IF($K$37="A",$BV$35,IF(OR($K$37="B",$K$37="C",$K$37="D"),$CC$35,""))</f>
        <v/>
      </c>
      <c r="M44" s="88" t="str">
        <f ca="1">IF($K$37="A",$BW$35,IF(OR($K$37="B",$K$37="C",$K$37="D"),$CD$35,""))</f>
        <v/>
      </c>
      <c r="N44" s="88" t="str">
        <f ca="1">IF($K$37="A",$BX$35,IF(OR($K$37="B",$K$37="C",$K$37="D"),$CE$35,""))</f>
        <v/>
      </c>
      <c r="O44" s="98" t="str">
        <f ca="1">IF($K$37="A",$BY$35,IF(OR($K$37="B",$K$37="C",$K$37="D"),$CF$35,""))</f>
        <v/>
      </c>
      <c r="P44" s="39">
        <f ca="1">IF(K37="D",P40,)</f>
        <v>0</v>
      </c>
      <c r="Q44" s="43" t="str">
        <f ca="1">IF($K$37="A","",IF(OR($K$37="B",$K$37="C",$K$37="D"),$CG$35,""))</f>
        <v/>
      </c>
      <c r="R44" s="39">
        <f ca="1">IF(K37="D",R40,)</f>
        <v>0</v>
      </c>
      <c r="S44" s="88" t="str">
        <f ca="1">IF($K$37="A","",IF(OR($K$37="B",$K$37="C",$K$37="D"),$CH$35,""))</f>
        <v/>
      </c>
      <c r="T44" s="23"/>
      <c r="U44" s="42"/>
      <c r="V44" s="88" t="str">
        <f ca="1">IF($U$37="A",$BV$36,IF(OR($U$37="B",$U$37="C",$U$37="D"),$CC$36,""))</f>
        <v/>
      </c>
      <c r="W44" s="88" t="str">
        <f ca="1">IF($U$37="A",$BW$36,IF(OR($U$37="B",$U$37="C",$U$37="D"),$CD$36,""))</f>
        <v/>
      </c>
      <c r="X44" s="88" t="str">
        <f ca="1">IF($U$37="A",$BX$36,IF(OR($U$37="B",$U$37="C",$U$37="D"),$CE$36,""))</f>
        <v/>
      </c>
      <c r="Y44" s="98" t="str">
        <f ca="1">IF($U$37="A",$BY$36,IF(OR($U$37="B",$U$37="C",$U$37="D"),$CF$36,""))</f>
        <v/>
      </c>
      <c r="Z44" s="39">
        <f ca="1">IF(U37="D",Z40,)</f>
        <v>0</v>
      </c>
      <c r="AA44" s="43" t="str">
        <f ca="1">IF($U$37="A","",IF(OR($U$37="B",$U$37="C",$U$37="D"),$CG$36,""))</f>
        <v/>
      </c>
      <c r="AB44" s="39">
        <f ca="1">IF(U37="D",AB40,)</f>
        <v>0</v>
      </c>
      <c r="AC44" s="88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5"/>
        <v>0.54916841009464745</v>
      </c>
      <c r="DG44" s="11">
        <f t="shared" ca="1" si="36"/>
        <v>42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5"/>
        <v>0.68276894233970153</v>
      </c>
      <c r="DG45" s="11">
        <f t="shared" ca="1" si="36"/>
        <v>27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5"/>
        <v>0.56907984868940886</v>
      </c>
      <c r="DG46" s="11">
        <f t="shared" ca="1" si="36"/>
        <v>36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5"/>
        <v>0.82065894185634569</v>
      </c>
      <c r="DG47" s="11">
        <f t="shared" ca="1" si="36"/>
        <v>12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0.99×5＝</v>
      </c>
      <c r="C48" s="126"/>
      <c r="D48" s="126"/>
      <c r="E48" s="126"/>
      <c r="F48" s="126"/>
      <c r="G48" s="129">
        <f ca="1">G15</f>
        <v>4.95</v>
      </c>
      <c r="H48" s="129"/>
      <c r="I48" s="130"/>
      <c r="J48" s="22"/>
      <c r="K48" s="21"/>
      <c r="L48" s="125" t="str">
        <f ca="1">L15</f>
        <v>0.63×3＝</v>
      </c>
      <c r="M48" s="126"/>
      <c r="N48" s="126"/>
      <c r="O48" s="126"/>
      <c r="P48" s="126"/>
      <c r="Q48" s="129">
        <f ca="1">Q15</f>
        <v>1.8900000000000001</v>
      </c>
      <c r="R48" s="129"/>
      <c r="S48" s="130"/>
      <c r="T48" s="22"/>
      <c r="U48" s="21"/>
      <c r="V48" s="125" t="str">
        <f ca="1">V15</f>
        <v>8.16×6＝</v>
      </c>
      <c r="W48" s="126"/>
      <c r="X48" s="126"/>
      <c r="Y48" s="126"/>
      <c r="Z48" s="126"/>
      <c r="AA48" s="129">
        <f ca="1">AA15</f>
        <v>48.96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5"/>
        <v>0.89522613838890075</v>
      </c>
      <c r="DG48" s="11">
        <f t="shared" ca="1" si="36"/>
        <v>8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5"/>
        <v>0.25703036616336206</v>
      </c>
      <c r="DG49" s="11">
        <f t="shared" ca="1" si="36"/>
        <v>70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9</v>
      </c>
      <c r="H50" s="30">
        <f ca="1">H17</f>
        <v>0</v>
      </c>
      <c r="I50" s="91">
        <f ca="1">I17</f>
        <v>9</v>
      </c>
      <c r="J50" s="23"/>
      <c r="K50" s="26"/>
      <c r="L50" s="99"/>
      <c r="M50" s="99"/>
      <c r="N50" s="89"/>
      <c r="O50" s="90">
        <f ca="1">O17</f>
        <v>0</v>
      </c>
      <c r="P50" s="30" t="str">
        <f ca="1">P17</f>
        <v>.</v>
      </c>
      <c r="Q50" s="31">
        <f ca="1">Q17</f>
        <v>6</v>
      </c>
      <c r="R50" s="30">
        <f ca="1">R17</f>
        <v>0</v>
      </c>
      <c r="S50" s="91">
        <f ca="1">S17</f>
        <v>3</v>
      </c>
      <c r="T50" s="23"/>
      <c r="U50" s="26"/>
      <c r="V50" s="99"/>
      <c r="W50" s="99"/>
      <c r="X50" s="89"/>
      <c r="Y50" s="90">
        <f ca="1">Y17</f>
        <v>8</v>
      </c>
      <c r="Z50" s="30" t="str">
        <f ca="1">Z17</f>
        <v>.</v>
      </c>
      <c r="AA50" s="31">
        <f ca="1">AA17</f>
        <v>1</v>
      </c>
      <c r="AB50" s="30">
        <f ca="1">AB17</f>
        <v>0</v>
      </c>
      <c r="AC50" s="91">
        <f ca="1">AC17</f>
        <v>6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5"/>
        <v>0.24757362740517008</v>
      </c>
      <c r="DG50" s="11">
        <f t="shared" ca="1" si="36"/>
        <v>73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0</v>
      </c>
      <c r="H51" s="38"/>
      <c r="I51" s="94">
        <f ca="1">I18</f>
        <v>5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0</v>
      </c>
      <c r="R51" s="38"/>
      <c r="S51" s="94">
        <f ca="1">S18</f>
        <v>3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0</v>
      </c>
      <c r="AB51" s="38"/>
      <c r="AC51" s="94">
        <f ca="1">AC18</f>
        <v>6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5"/>
        <v>0.10878498345476884</v>
      </c>
      <c r="DG51" s="11">
        <f t="shared" ca="1" si="36"/>
        <v>83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4</v>
      </c>
      <c r="F52" s="40" t="str">
        <f ca="1">IF(OR(A47="E",A47="G"),F50,)</f>
        <v>.</v>
      </c>
      <c r="G52" s="66">
        <f ca="1">IF(OR($A$47="A",$A$47="C",$A$47="D"),$BL$37,IF($A$47="B",$BS$37,$CG$37))</f>
        <v>9</v>
      </c>
      <c r="H52" s="40">
        <f ca="1">IF(OR(A47="E",A47="G"),H50,)</f>
        <v>0</v>
      </c>
      <c r="I52" s="97">
        <f ca="1">IF(OR($A$47="A",$A$47="C",$A$47="D"),$BM$37,IF($A$47="B",$BT$37,$CH$37))</f>
        <v>5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1</v>
      </c>
      <c r="P52" s="40" t="str">
        <f ca="1">IF(OR(K47="E",K47="G"),P50,)</f>
        <v>.</v>
      </c>
      <c r="Q52" s="66">
        <f ca="1">IF(OR($K$47="A",$K$47="C",$K$47="D"),$BL$38,IF($K$47="B",$BS$38,$CG$38))</f>
        <v>8</v>
      </c>
      <c r="R52" s="40">
        <f ca="1">IF(OR(K47="E",K47="G"),R50,)</f>
        <v>0</v>
      </c>
      <c r="S52" s="97">
        <f ca="1">IF(OR($K$47="A",$K$47="C",$K$47="D"),$BM$38,IF($K$47="B",$BT$38,$CH$38))</f>
        <v>9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4</v>
      </c>
      <c r="Y52" s="96">
        <f ca="1">IF(OR($U$47="A",$U$47="C",$U$47="D"),$BK$39,IF($U$47="B",$BR$39,$CF$39))</f>
        <v>8</v>
      </c>
      <c r="Z52" s="40" t="str">
        <f ca="1">IF(OR(U47="E",U47="G"),Z50,)</f>
        <v>.</v>
      </c>
      <c r="AA52" s="66">
        <f ca="1">IF(OR($U$47="A",$U$47="C",$U$47="D"),$BL$39,IF($U$47="B",$BS$39,$CG$39))</f>
        <v>9</v>
      </c>
      <c r="AB52" s="40">
        <f ca="1">IF(OR(U47="E",U47="G"),AB50,)</f>
        <v>0</v>
      </c>
      <c r="AC52" s="97">
        <f ca="1">IF(OR($U$47="A",$U$47="C",$U$47="D"),$BM$39,IF($U$47="B",$BT$39,$CH$39))</f>
        <v>6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E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5"/>
        <v>0.14536697756180594</v>
      </c>
      <c r="DG52" s="11">
        <f t="shared" ca="1" si="36"/>
        <v>79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0</v>
      </c>
      <c r="O53" s="98">
        <f ca="1">IF(OR($K$47="A",$K$47="D"),$BR$38,IF(OR($K$47="B",$K$47="C"),$BY$38,$CM$38))</f>
        <v>0</v>
      </c>
      <c r="P53" s="39"/>
      <c r="Q53" s="43" t="str">
        <f ca="1">IF(OR($K$47="A",$K$47="D"),$BS$38,IF($K$47="B","",IF($K$47="C",$BZ$38,"")))</f>
        <v/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0</v>
      </c>
      <c r="Y53" s="98">
        <f ca="1">IF(OR($U$47="A",$U$47="D"),$BR$39,IF(OR($U$47="B",$U$47="C"),$BY$39,$CM$39))</f>
        <v>0</v>
      </c>
      <c r="Z53" s="39"/>
      <c r="AA53" s="43" t="str">
        <f ca="1">IF(OR($U$47="A",$U$47="D"),$BS$39,IF($U$47="B","",IF($U$47="C",$BZ$39,"")))</f>
        <v/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5"/>
        <v>0.83317502859534931</v>
      </c>
      <c r="DG53" s="11">
        <f t="shared" ca="1" si="36"/>
        <v>10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 t="str">
        <f ca="1">IF($K$47="A",$BV$38,IF(OR($K$47="B",$K$47="C",$K$47="D"),$CC$38,""))</f>
        <v/>
      </c>
      <c r="M54" s="88" t="str">
        <f ca="1">IF($K$47="A",$BW$38,IF(OR($K$47="B",$K$47="C",$K$47="D"),$CD$38,""))</f>
        <v/>
      </c>
      <c r="N54" s="88" t="str">
        <f ca="1">IF($K$47="A",$BX$38,IF(OR($K$47="B",$K$47="C",$K$47="D"),$CE$38,""))</f>
        <v/>
      </c>
      <c r="O54" s="98" t="str">
        <f ca="1">IF($K$47="A",$BY$38,IF(OR($K$47="B",$K$47="C",$K$47="D"),$CF$38,""))</f>
        <v/>
      </c>
      <c r="P54" s="39">
        <f ca="1">IF(K47="D",P50,)</f>
        <v>0</v>
      </c>
      <c r="Q54" s="43" t="str">
        <f ca="1">IF($K$47="A","",IF(OR($K$47="B",$K$47="C",$K$47="D"),$CG$38,""))</f>
        <v/>
      </c>
      <c r="R54" s="39">
        <f ca="1">IF(K47="D",R50,)</f>
        <v>0</v>
      </c>
      <c r="S54" s="88" t="str">
        <f ca="1">IF($K$47="A","",IF(OR($K$47="B",$K$47="C",$K$47="D"),$CH$38,""))</f>
        <v/>
      </c>
      <c r="T54" s="23"/>
      <c r="U54" s="42"/>
      <c r="V54" s="88" t="str">
        <f ca="1">IF($U$47="A",$BV$39,IF(OR($U$47="B",$U$47="C",$U$47="D"),$CC$39,""))</f>
        <v/>
      </c>
      <c r="W54" s="88" t="str">
        <f ca="1">IF($U$47="A",$BW$39,IF(OR($U$47="B",$U$47="C",$U$47="D"),$CD$39,""))</f>
        <v/>
      </c>
      <c r="X54" s="88" t="str">
        <f ca="1">IF($U$47="A",$BX$39,IF(OR($U$47="B",$U$47="C",$U$47="D"),$CE$39,""))</f>
        <v/>
      </c>
      <c r="Y54" s="98" t="str">
        <f ca="1">IF($U$47="A",$BY$39,IF(OR($U$47="B",$U$47="C",$U$47="D"),$CF$39,""))</f>
        <v/>
      </c>
      <c r="Z54" s="39">
        <f ca="1">IF(U47="D",Z50,)</f>
        <v>0</v>
      </c>
      <c r="AA54" s="43" t="str">
        <f ca="1">IF($U$47="A","",IF(OR($U$47="B",$U$47="C",$U$47="D"),$CG$39,""))</f>
        <v/>
      </c>
      <c r="AB54" s="39">
        <f ca="1">IF(U47="D",AB50,)</f>
        <v>0</v>
      </c>
      <c r="AC54" s="88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5"/>
        <v>0.22421138671173724</v>
      </c>
      <c r="DG54" s="11">
        <f t="shared" ca="1" si="36"/>
        <v>75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5"/>
        <v>0.22278410160924111</v>
      </c>
      <c r="DG55" s="11">
        <f t="shared" ca="1" si="36"/>
        <v>76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5"/>
        <v>0.70388599504759419</v>
      </c>
      <c r="DG56" s="11">
        <f t="shared" ca="1" si="36"/>
        <v>25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E</v>
      </c>
      <c r="AO57" s="105">
        <f t="shared" ref="AO57:AO65" ca="1" si="59">AQ1</f>
        <v>2</v>
      </c>
      <c r="AP57" s="111" t="str">
        <f ca="1">A37</f>
        <v>E</v>
      </c>
      <c r="AQ57" s="104">
        <f t="shared" ref="AQ57:AQ65" ca="1" si="60">AQ1</f>
        <v>2</v>
      </c>
      <c r="AR57" s="104" t="str">
        <f ca="1">IF(AND(AP57="D",AQ57=1),I44,IF(AND(AP57="D",AQ57=2),G44,""))</f>
        <v/>
      </c>
      <c r="AS57" s="105" t="str">
        <f ca="1">IF(AND(AP57="D",AQ57=2),I44,"")</f>
        <v/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5"/>
        <v>0.90919021288079627</v>
      </c>
      <c r="DG57" s="11">
        <f t="shared" ca="1" si="36"/>
        <v>6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0.17×2＝</v>
      </c>
      <c r="C58" s="126"/>
      <c r="D58" s="126"/>
      <c r="E58" s="126"/>
      <c r="F58" s="126"/>
      <c r="G58" s="129">
        <f ca="1">G25</f>
        <v>0.34</v>
      </c>
      <c r="H58" s="129"/>
      <c r="I58" s="130"/>
      <c r="J58" s="22"/>
      <c r="K58" s="21"/>
      <c r="L58" s="125" t="str">
        <f ca="1">L25</f>
        <v>0.42×9＝</v>
      </c>
      <c r="M58" s="126"/>
      <c r="N58" s="126"/>
      <c r="O58" s="126"/>
      <c r="P58" s="126"/>
      <c r="Q58" s="129">
        <f ca="1">Q25</f>
        <v>3.7800000000000002</v>
      </c>
      <c r="R58" s="129"/>
      <c r="S58" s="130"/>
      <c r="T58" s="22"/>
      <c r="U58" s="21"/>
      <c r="V58" s="125" t="str">
        <f ca="1">V25</f>
        <v>0.39×3＝</v>
      </c>
      <c r="W58" s="126"/>
      <c r="X58" s="126"/>
      <c r="Y58" s="126"/>
      <c r="Z58" s="126"/>
      <c r="AA58" s="129">
        <f ca="1">AA25</f>
        <v>1.17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E</v>
      </c>
      <c r="AO58" s="107">
        <f t="shared" ca="1" si="59"/>
        <v>2</v>
      </c>
      <c r="AP58" s="106" t="str">
        <f ca="1">K37</f>
        <v>E</v>
      </c>
      <c r="AQ58" s="85">
        <f t="shared" ca="1" si="60"/>
        <v>2</v>
      </c>
      <c r="AR58" s="85" t="str">
        <f ca="1">IF(AND(AP58="D",AQ58=1),S44,IF(AND(AP58="D",AQ58=2),Q44,""))</f>
        <v/>
      </c>
      <c r="AS58" s="107" t="str">
        <f ca="1">IF(AND(AP58="D",AQ58=2),S44,"")</f>
        <v/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5"/>
        <v>0.34999648290992291</v>
      </c>
      <c r="DG58" s="11">
        <f t="shared" ca="1" si="36"/>
        <v>61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haru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E</v>
      </c>
      <c r="AO59" s="107">
        <f t="shared" ca="1" si="59"/>
        <v>2</v>
      </c>
      <c r="AP59" s="106" t="str">
        <f ca="1">U37</f>
        <v>E</v>
      </c>
      <c r="AQ59" s="85">
        <f t="shared" ca="1" si="60"/>
        <v>2</v>
      </c>
      <c r="AR59" s="85" t="str">
        <f ca="1">IF(AND(AP59="D",AQ59=1),AC44,IF(AND(AP59="D",AQ59=2),AA44,""))</f>
        <v/>
      </c>
      <c r="AS59" s="107" t="str">
        <f ca="1">IF(AND(AP59="D",AQ59=2),AC44,"")</f>
        <v/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5"/>
        <v>0.69662999559433947</v>
      </c>
      <c r="DG59" s="11">
        <f t="shared" ca="1" si="36"/>
        <v>26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ca="1">E27</f>
        <v>0</v>
      </c>
      <c r="F60" s="30" t="str">
        <f ca="1">F27</f>
        <v>.</v>
      </c>
      <c r="G60" s="31">
        <f ca="1">G27</f>
        <v>1</v>
      </c>
      <c r="H60" s="30">
        <f ca="1">H27</f>
        <v>0</v>
      </c>
      <c r="I60" s="91">
        <f ca="1">I27</f>
        <v>7</v>
      </c>
      <c r="J60" s="23"/>
      <c r="K60" s="26"/>
      <c r="L60" s="99"/>
      <c r="M60" s="99"/>
      <c r="N60" s="89"/>
      <c r="O60" s="90">
        <f ca="1">O27</f>
        <v>0</v>
      </c>
      <c r="P60" s="30" t="str">
        <f ca="1">P27</f>
        <v>.</v>
      </c>
      <c r="Q60" s="31">
        <f ca="1">Q27</f>
        <v>4</v>
      </c>
      <c r="R60" s="30">
        <f ca="1">R27</f>
        <v>0</v>
      </c>
      <c r="S60" s="91">
        <f ca="1">S27</f>
        <v>2</v>
      </c>
      <c r="T60" s="23"/>
      <c r="U60" s="26"/>
      <c r="V60" s="99"/>
      <c r="W60" s="99"/>
      <c r="X60" s="89"/>
      <c r="Y60" s="90">
        <f ca="1">Y27</f>
        <v>0</v>
      </c>
      <c r="Z60" s="30" t="str">
        <f ca="1">Z27</f>
        <v>.</v>
      </c>
      <c r="AA60" s="31">
        <f ca="1">AA27</f>
        <v>3</v>
      </c>
      <c r="AB60" s="30">
        <f ca="1">AB27</f>
        <v>0</v>
      </c>
      <c r="AC60" s="91">
        <f ca="1">AC27</f>
        <v>9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E</v>
      </c>
      <c r="AO60" s="107">
        <f t="shared" ca="1" si="59"/>
        <v>2</v>
      </c>
      <c r="AP60" s="106" t="str">
        <f ca="1">A47</f>
        <v>E</v>
      </c>
      <c r="AQ60" s="85">
        <f t="shared" ca="1" si="60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5"/>
        <v>0.63240032172633809</v>
      </c>
      <c r="DG60" s="11">
        <f t="shared" ca="1" si="36"/>
        <v>32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>E28</f>
        <v>0</v>
      </c>
      <c r="F61" s="36"/>
      <c r="G61" s="37">
        <f ca="1">G28</f>
        <v>0</v>
      </c>
      <c r="H61" s="38"/>
      <c r="I61" s="94">
        <f ca="1">I28</f>
        <v>2</v>
      </c>
      <c r="J61" s="23"/>
      <c r="K61" s="26"/>
      <c r="L61" s="100"/>
      <c r="M61" s="100"/>
      <c r="N61" s="92" t="str">
        <f>$N$28</f>
        <v>×</v>
      </c>
      <c r="O61" s="93">
        <f>O28</f>
        <v>0</v>
      </c>
      <c r="P61" s="36"/>
      <c r="Q61" s="37">
        <f ca="1">Q28</f>
        <v>0</v>
      </c>
      <c r="R61" s="38"/>
      <c r="S61" s="94">
        <f ca="1">S28</f>
        <v>9</v>
      </c>
      <c r="T61" s="23"/>
      <c r="U61" s="26"/>
      <c r="V61" s="100"/>
      <c r="W61" s="100"/>
      <c r="X61" s="92" t="str">
        <f>$X$28</f>
        <v>×</v>
      </c>
      <c r="Y61" s="93">
        <f>Y28</f>
        <v>0</v>
      </c>
      <c r="Z61" s="36"/>
      <c r="AA61" s="37">
        <f ca="1">AA28</f>
        <v>0</v>
      </c>
      <c r="AB61" s="38"/>
      <c r="AC61" s="94">
        <f ca="1">AC28</f>
        <v>3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E</v>
      </c>
      <c r="AO61" s="107">
        <f t="shared" ca="1" si="59"/>
        <v>2</v>
      </c>
      <c r="AP61" s="106" t="str">
        <f ca="1">K47</f>
        <v>E</v>
      </c>
      <c r="AQ61" s="85">
        <f t="shared" ca="1" si="60"/>
        <v>2</v>
      </c>
      <c r="AR61" s="85" t="str">
        <f ca="1">IF(AND(AP61="D",AQ61=1),S54,IF(AND(AP61="D",AQ61=2),Q54,""))</f>
        <v/>
      </c>
      <c r="AS61" s="107" t="str">
        <f ca="1">IF(AND(AP61="D",AQ61=2),S54,"")</f>
        <v/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5"/>
        <v>0.79434545719345651</v>
      </c>
      <c r="DG61" s="11">
        <f t="shared" ca="1" si="36"/>
        <v>14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0</v>
      </c>
      <c r="F62" s="40" t="str">
        <f ca="1">IF(OR(A57="E",A57="G"),F60,)</f>
        <v>.</v>
      </c>
      <c r="G62" s="66">
        <f ca="1">IF(OR($A$57="A",$A$57="C",$A$57="D"),$BL$40,IF($A$57="B",$BS$40,$CG$40))</f>
        <v>3</v>
      </c>
      <c r="H62" s="40">
        <f ca="1">IF(OR(A57="E",A57="G"),H60,)</f>
        <v>0</v>
      </c>
      <c r="I62" s="97">
        <f ca="1">IF(OR($A$57="A",$A$57="C",$A$57="D"),$BM$40,IF($A$57="B",$BT$40,$CH$40))</f>
        <v>4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0</v>
      </c>
      <c r="O62" s="96">
        <f ca="1">IF(OR($K$57="A",$K$57="C",$K$57="D"),$BK$41,IF($K$57="B",$BR$41,$CF$41))</f>
        <v>3</v>
      </c>
      <c r="P62" s="40" t="str">
        <f ca="1">IF(OR(K57="E",K57="G"),P60,)</f>
        <v>.</v>
      </c>
      <c r="Q62" s="66">
        <f ca="1">IF(OR($K$57="A",$K$57="C",$K$57="D"),$BL$41,IF($K$57="B",$BS$41,$CG$41))</f>
        <v>7</v>
      </c>
      <c r="R62" s="40">
        <f ca="1">IF(OR(K57="E",K57="G"),R60,)</f>
        <v>0</v>
      </c>
      <c r="S62" s="97">
        <f ca="1">IF(OR($K$57="A",$K$57="C",$K$57="D"),$BM$41,IF($K$57="B",$BT$41,$CH$41))</f>
        <v>8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1</v>
      </c>
      <c r="Z62" s="40" t="str">
        <f ca="1">IF(OR(U57="E",U57="G"),Z60,)</f>
        <v>.</v>
      </c>
      <c r="AA62" s="66">
        <f ca="1">IF(OR($U$57="A",$U$57="C",$U$57="D"),$BL$42,IF($U$57="B",$BS$42,$CG$42))</f>
        <v>1</v>
      </c>
      <c r="AB62" s="40">
        <f ca="1">IF(OR(U57="E",U57="G"),AB60,)</f>
        <v>0</v>
      </c>
      <c r="AC62" s="97">
        <f ca="1">IF(OR($U$57="A",$U$57="C",$U$57="D"),$BM$42,IF($U$57="B",$BT$42,$CH$42))</f>
        <v>7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E</v>
      </c>
      <c r="AO62" s="107">
        <f t="shared" ca="1" si="59"/>
        <v>2</v>
      </c>
      <c r="AP62" s="106" t="str">
        <f ca="1">U47</f>
        <v>E</v>
      </c>
      <c r="AQ62" s="85">
        <f t="shared" ca="1" si="60"/>
        <v>2</v>
      </c>
      <c r="AR62" s="85" t="str">
        <f ca="1">IF(AND(AP62="D",AQ62=1),AC54,IF(AND(AP62="D",AQ62=2),AA54,""))</f>
        <v/>
      </c>
      <c r="AS62" s="107" t="str">
        <f ca="1">IF(AND(AP62="D",AQ62=2),AC54,"")</f>
        <v/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5"/>
        <v>0.56041701602418303</v>
      </c>
      <c r="DG62" s="11">
        <f t="shared" ca="1" si="36"/>
        <v>41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0</v>
      </c>
      <c r="F63" s="39"/>
      <c r="G63" s="43" t="str">
        <f ca="1">IF(OR($A$57="A",$A$57="D"),$BS$40,IF($A$57="B","",IF($A$57="C",$BZ$40,"")))</f>
        <v/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0</v>
      </c>
      <c r="O63" s="98">
        <f ca="1">IF(OR($K$57="A",$K$57="D"),$BR$41,IF(OR($K$57="B",$K$57="C"),$BY$41,$CM$41))</f>
        <v>0</v>
      </c>
      <c r="P63" s="39"/>
      <c r="Q63" s="43" t="str">
        <f ca="1">IF(OR($K$57="A",$K$57="D"),$BS$41,IF($K$57="B","",IF($K$57="C",$BZ$41,"")))</f>
        <v/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0</v>
      </c>
      <c r="Z63" s="39"/>
      <c r="AA63" s="43" t="str">
        <f ca="1">IF(OR($U$57="A",$U$57="D"),$BS$42,IF($U$57="B","",IF($U$57="C",$BZ$42,"")))</f>
        <v/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E</v>
      </c>
      <c r="AO63" s="107">
        <f t="shared" ca="1" si="59"/>
        <v>2</v>
      </c>
      <c r="AP63" s="106" t="str">
        <f ca="1">A57</f>
        <v>E</v>
      </c>
      <c r="AQ63" s="85">
        <f t="shared" ca="1" si="60"/>
        <v>2</v>
      </c>
      <c r="AR63" s="85" t="str">
        <f ca="1">IF(AND(AP63="D",AQ63=1),I64,IF(AND(AP63="D",AQ63=2),G64,""))</f>
        <v/>
      </c>
      <c r="AS63" s="107" t="str">
        <f ca="1">IF(AND(AP63="D",AQ63=2),I64,"")</f>
        <v/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5"/>
        <v>0.47537824975861043</v>
      </c>
      <c r="DG63" s="11">
        <f t="shared" ca="1" si="36"/>
        <v>48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 t="str">
        <f ca="1">IF($A$57="A",$BV$40,IF(OR($A$57="B",$A$57="C",$A$57="D"),$CC$40,""))</f>
        <v/>
      </c>
      <c r="C64" s="88" t="str">
        <f ca="1">IF($A$57="A",$BW$40,IF(OR($A$57="B",$A$57="C",$A$57="D"),$CD$40,""))</f>
        <v/>
      </c>
      <c r="D64" s="88" t="str">
        <f ca="1">IF($A$57="A",$BX$40,IF(OR($A$57="B",$A$57="C",$A$57="D"),$CE$40,""))</f>
        <v/>
      </c>
      <c r="E64" s="98" t="str">
        <f ca="1">IF($A$57="A",$BY$40,IF(OR($A$57="B",$A$57="C",$A$57="D"),$CF$40,""))</f>
        <v/>
      </c>
      <c r="F64" s="39">
        <f ca="1">IF(A57="D",F60,)</f>
        <v>0</v>
      </c>
      <c r="G64" s="43" t="str">
        <f ca="1">IF($A$57="A","",IF(OR($A$57="B",$A$57="C",$A$57="D"),$CG$40,""))</f>
        <v/>
      </c>
      <c r="H64" s="39">
        <f ca="1">IF(A57="D",H60,)</f>
        <v>0</v>
      </c>
      <c r="I64" s="88" t="str">
        <f ca="1">IF($A$57="A","",IF(OR($A$57="B",$A$57="C",$A$57="D"),$CH$40,""))</f>
        <v/>
      </c>
      <c r="J64" s="23"/>
      <c r="K64" s="42"/>
      <c r="L64" s="88" t="str">
        <f ca="1">IF($K$57="A",$BV$41,IF(OR($K$57="B",$K$57="C",$K$57="D"),$CC$41,""))</f>
        <v/>
      </c>
      <c r="M64" s="88" t="str">
        <f ca="1">IF($K$57="A",$BW$41,IF(OR($K$57="B",$K$57="C",$K$57="D"),$CD$41,""))</f>
        <v/>
      </c>
      <c r="N64" s="88" t="str">
        <f ca="1">IF($K$57="A",$BX$41,IF(OR($K$57="B",$K$57="C",$K$57="D"),$CE$41,""))</f>
        <v/>
      </c>
      <c r="O64" s="98" t="str">
        <f ca="1">IF($K$57="A",$BY$41,IF(OR($K$57="B",$K$57="C",$K$57="D"),$CF$41,""))</f>
        <v/>
      </c>
      <c r="P64" s="39">
        <f ca="1">IF(K57="D",P60,)</f>
        <v>0</v>
      </c>
      <c r="Q64" s="43" t="str">
        <f ca="1">IF($K$57="A","",IF(OR($K$57="B",$K$57="C",$K$57="D"),$CG$41,""))</f>
        <v/>
      </c>
      <c r="R64" s="39">
        <f ca="1">IF(K57="D",R60,)</f>
        <v>0</v>
      </c>
      <c r="S64" s="88" t="str">
        <f ca="1">IF($K$57="A","",IF(OR($K$57="B",$K$57="C",$K$57="D"),$CH$41,""))</f>
        <v/>
      </c>
      <c r="T64" s="23"/>
      <c r="U64" s="42"/>
      <c r="V64" s="88" t="str">
        <f ca="1">IF($U$57="A",$BV$42,IF(OR($U$57="B",$U$57="C",$U$57="D"),$CC$42,""))</f>
        <v/>
      </c>
      <c r="W64" s="88" t="str">
        <f ca="1">IF($U$57="A",$BW$42,IF(OR($U$57="B",$U$57="C",$U$57="D"),$CD$42,""))</f>
        <v/>
      </c>
      <c r="X64" s="88" t="str">
        <f ca="1">IF($U$57="A",$BX$42,IF(OR($U$57="B",$U$57="C",$U$57="D"),$CE$42,""))</f>
        <v/>
      </c>
      <c r="Y64" s="98" t="str">
        <f ca="1">IF($U$57="A",$BY$42,IF(OR($U$57="B",$U$57="C",$U$57="D"),$CF$42,""))</f>
        <v/>
      </c>
      <c r="Z64" s="39">
        <f ca="1">IF(U57="D",Z60,)</f>
        <v>0</v>
      </c>
      <c r="AA64" s="43" t="str">
        <f ca="1">IF($U$57="A","",IF(OR($U$57="B",$U$57="C",$U$57="D"),$CG$42,""))</f>
        <v/>
      </c>
      <c r="AB64" s="39">
        <f ca="1">IF(U57="D",AB60,)</f>
        <v>0</v>
      </c>
      <c r="AC64" s="88" t="str">
        <f ca="1">IF($U$57="A","",IF(OR($U$57="B",$U$57="C",$U$57="D"),$CH$42,""))</f>
        <v/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E</v>
      </c>
      <c r="AO64" s="107">
        <f t="shared" ca="1" si="59"/>
        <v>2</v>
      </c>
      <c r="AP64" s="106" t="str">
        <f ca="1">K57</f>
        <v>E</v>
      </c>
      <c r="AQ64" s="85">
        <f t="shared" ca="1" si="60"/>
        <v>2</v>
      </c>
      <c r="AR64" s="85" t="str">
        <f ca="1">IF(AND(AP64="D",AQ64=1),S64,IF(AND(AP64="D",AQ64=2),Q64,""))</f>
        <v/>
      </c>
      <c r="AS64" s="107" t="str">
        <f ca="1">IF(AND(AP64="D",AQ64=2),S64,"")</f>
        <v/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5"/>
        <v>0.96790563766707616</v>
      </c>
      <c r="DG64" s="11">
        <f t="shared" ca="1" si="36"/>
        <v>2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E</v>
      </c>
      <c r="AO65" s="110">
        <f t="shared" ca="1" si="59"/>
        <v>2</v>
      </c>
      <c r="AP65" s="108" t="str">
        <f ca="1">U57</f>
        <v>E</v>
      </c>
      <c r="AQ65" s="109">
        <f t="shared" ca="1" si="60"/>
        <v>2</v>
      </c>
      <c r="AR65" s="109" t="str">
        <f ca="1">IF(AND(AP65="D",AQ65=1),AC64,IF(AND(AP65="D",AQ65=2),AA64,""))</f>
        <v/>
      </c>
      <c r="AS65" s="110" t="str">
        <f ca="1">IF(AND(AP65="D",AQ65=2),AC64,"")</f>
        <v/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ref="DF65:DF90" ca="1" si="61">RAND()</f>
        <v>0.11766884880788442</v>
      </c>
      <c r="DG65" s="11">
        <f t="shared" ref="DG65:DG90" ca="1" si="62">RANK(DF65,$DF$1:$DF$100,)</f>
        <v>82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ca="1" si="61"/>
        <v>0.51111658548848427</v>
      </c>
      <c r="DG66" s="11">
        <f t="shared" ca="1" si="62"/>
        <v>45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61"/>
        <v>0.63318079912340719</v>
      </c>
      <c r="DG67" s="11">
        <f t="shared" ca="1" si="62"/>
        <v>31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61"/>
        <v>0.25004173399351481</v>
      </c>
      <c r="DG68" s="11">
        <f t="shared" ca="1" si="62"/>
        <v>72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61"/>
        <v>0.44514987744127121</v>
      </c>
      <c r="DG69" s="11">
        <f t="shared" ca="1" si="62"/>
        <v>50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61"/>
        <v>0.99345420522273475</v>
      </c>
      <c r="DG70" s="11">
        <f t="shared" ca="1" si="62"/>
        <v>1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61"/>
        <v>0.33060774049918962</v>
      </c>
      <c r="DG71" s="11">
        <f t="shared" ca="1" si="62"/>
        <v>62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61"/>
        <v>0.78591749326546256</v>
      </c>
      <c r="DG72" s="11">
        <f t="shared" ca="1" si="62"/>
        <v>15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61"/>
        <v>0.56823668319889176</v>
      </c>
      <c r="DG73" s="11">
        <f t="shared" ca="1" si="62"/>
        <v>37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61"/>
        <v>0.71060365841969175</v>
      </c>
      <c r="DG74" s="11">
        <f t="shared" ca="1" si="62"/>
        <v>23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61"/>
        <v>8.011254156208536E-2</v>
      </c>
      <c r="DG75" s="11">
        <f t="shared" ca="1" si="62"/>
        <v>85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61"/>
        <v>0.52837380956522573</v>
      </c>
      <c r="DG76" s="11">
        <f t="shared" ca="1" si="62"/>
        <v>44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61"/>
        <v>0.82624967866537147</v>
      </c>
      <c r="DG77" s="11">
        <f t="shared" ca="1" si="62"/>
        <v>11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61"/>
        <v>0.47596143495435006</v>
      </c>
      <c r="DG78" s="11">
        <f t="shared" ca="1" si="62"/>
        <v>47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61"/>
        <v>0.8117472745667571</v>
      </c>
      <c r="DG79" s="11">
        <f t="shared" ca="1" si="62"/>
        <v>13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61"/>
        <v>0.31669619309863695</v>
      </c>
      <c r="DG80" s="11">
        <f t="shared" ca="1" si="62"/>
        <v>64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61"/>
        <v>0.25134250605797137</v>
      </c>
      <c r="DG81" s="11">
        <f t="shared" ca="1" si="62"/>
        <v>71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61"/>
        <v>0.3780392648543629</v>
      </c>
      <c r="DG82" s="11">
        <f t="shared" ca="1" si="62"/>
        <v>57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61"/>
        <v>5.4169683604192498E-2</v>
      </c>
      <c r="DG83" s="11">
        <f t="shared" ca="1" si="62"/>
        <v>87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61"/>
        <v>0.40192821511451182</v>
      </c>
      <c r="DG84" s="11">
        <f t="shared" ca="1" si="62"/>
        <v>54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61"/>
        <v>0.44624681207625883</v>
      </c>
      <c r="DG85" s="11">
        <f t="shared" ca="1" si="62"/>
        <v>49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61"/>
        <v>0.77108589854176457</v>
      </c>
      <c r="DG86" s="11">
        <f t="shared" ca="1" si="62"/>
        <v>17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61"/>
        <v>0.75326689366922772</v>
      </c>
      <c r="DG87" s="11">
        <f t="shared" ca="1" si="62"/>
        <v>18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61"/>
        <v>0.28079234609790049</v>
      </c>
      <c r="DG88" s="11">
        <f t="shared" ca="1" si="62"/>
        <v>69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61"/>
        <v>0.59311049450007813</v>
      </c>
      <c r="DG89" s="11">
        <f t="shared" ca="1" si="62"/>
        <v>35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61"/>
        <v>0.10599624799191898</v>
      </c>
      <c r="DG90" s="11">
        <f t="shared" ca="1" si="62"/>
        <v>84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gFBi85VYYk/6idFdAuq4NLQKxmq47aHIRuxyxVOUMDVzUjDanxYLhGF+wIRO0OzytpDl1ycUQqiO6le1pX64Kw==" saltValue="7QZq0xo/CIf/98u+k8WQIw==" spinCount="100000" sheet="1" objects="1" scenarios="1" selectLockedCells="1"/>
  <mergeCells count="46">
    <mergeCell ref="AA58:AC58"/>
    <mergeCell ref="B58:F58"/>
    <mergeCell ref="G58:I58"/>
    <mergeCell ref="L58:P58"/>
    <mergeCell ref="Q58:S58"/>
    <mergeCell ref="V58:Z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AA25:AC25"/>
    <mergeCell ref="A34:AA34"/>
    <mergeCell ref="AB34:AD34"/>
    <mergeCell ref="B35:I35"/>
    <mergeCell ref="J35:M35"/>
    <mergeCell ref="N35:AC35"/>
    <mergeCell ref="B25:F25"/>
    <mergeCell ref="G25:I25"/>
    <mergeCell ref="L25:P25"/>
    <mergeCell ref="Q25:S25"/>
    <mergeCell ref="V25:Z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4820" priority="1684">
      <formula>B11=0</formula>
    </cfRule>
    <cfRule type="expression" dxfId="4819" priority="1676">
      <formula>AND(A4="A",B11=0)</formula>
    </cfRule>
    <cfRule type="expression" dxfId="4818" priority="1677">
      <formula>A4="A"</formula>
    </cfRule>
  </conditionalFormatting>
  <conditionalFormatting sqref="B21">
    <cfRule type="expression" dxfId="4817" priority="1524">
      <formula>A14="A"</formula>
    </cfRule>
    <cfRule type="expression" dxfId="4816" priority="1531">
      <formula>B21=0</formula>
    </cfRule>
    <cfRule type="expression" dxfId="4815" priority="1523">
      <formula>AND(A14="A",B21=0)</formula>
    </cfRule>
  </conditionalFormatting>
  <conditionalFormatting sqref="B31">
    <cfRule type="expression" dxfId="4814" priority="1439">
      <formula>A24="A"</formula>
    </cfRule>
    <cfRule type="expression" dxfId="4813" priority="1438">
      <formula>AND(A24="A",B31=0)</formula>
    </cfRule>
    <cfRule type="expression" dxfId="4812" priority="1446">
      <formula>B31=0</formula>
    </cfRule>
  </conditionalFormatting>
  <conditionalFormatting sqref="B42">
    <cfRule type="expression" dxfId="4811" priority="1615">
      <formula>AND(A37="G",B42=0)</formula>
    </cfRule>
    <cfRule type="expression" dxfId="4810" priority="1611">
      <formula>A37="E"</formula>
    </cfRule>
    <cfRule type="expression" dxfId="4809" priority="1655">
      <formula>A37="F"</formula>
    </cfRule>
    <cfRule type="expression" dxfId="4808" priority="1637">
      <formula>AND(A37="F",B42=0)</formula>
    </cfRule>
  </conditionalFormatting>
  <conditionalFormatting sqref="B42:B45">
    <cfRule type="expression" dxfId="4807" priority="1669">
      <formula>B42=0</formula>
    </cfRule>
  </conditionalFormatting>
  <conditionalFormatting sqref="B43">
    <cfRule type="expression" dxfId="4806" priority="1622">
      <formula>AND(OR(A37="B",A37="C"),B43=0)</formula>
    </cfRule>
    <cfRule type="expression" dxfId="4805" priority="1638">
      <formula>A37="D"</formula>
    </cfRule>
    <cfRule type="expression" dxfId="4804" priority="1659">
      <formula>OR(A37="B",A37="C")</formula>
    </cfRule>
  </conditionalFormatting>
  <conditionalFormatting sqref="B44">
    <cfRule type="expression" dxfId="4803" priority="1625">
      <formula>AND(A37="A",B44=0)</formula>
    </cfRule>
    <cfRule type="expression" dxfId="4802" priority="1651">
      <formula>A37="A"</formula>
    </cfRule>
  </conditionalFormatting>
  <conditionalFormatting sqref="B52">
    <cfRule type="expression" dxfId="4801" priority="1140">
      <formula>A47="E"</formula>
    </cfRule>
    <cfRule type="expression" dxfId="4800" priority="1144">
      <formula>AND(A47="G",B52=0)</formula>
    </cfRule>
    <cfRule type="expression" dxfId="4799" priority="1166">
      <formula>AND(A47="F",B52=0)</formula>
    </cfRule>
    <cfRule type="expression" dxfId="4798" priority="1184">
      <formula>A47="F"</formula>
    </cfRule>
  </conditionalFormatting>
  <conditionalFormatting sqref="B52:B55">
    <cfRule type="expression" dxfId="4797" priority="1198">
      <formula>B52=0</formula>
    </cfRule>
  </conditionalFormatting>
  <conditionalFormatting sqref="B53">
    <cfRule type="expression" dxfId="4796" priority="1188">
      <formula>OR(A47="B",A47="C")</formula>
    </cfRule>
    <cfRule type="expression" dxfId="4795" priority="1151">
      <formula>AND(OR(A47="B",A47="C"),B53=0)</formula>
    </cfRule>
    <cfRule type="expression" dxfId="4794" priority="1167">
      <formula>A47="D"</formula>
    </cfRule>
  </conditionalFormatting>
  <conditionalFormatting sqref="B54">
    <cfRule type="expression" dxfId="4793" priority="1154">
      <formula>AND(A47="A",B54=0)</formula>
    </cfRule>
    <cfRule type="expression" dxfId="4792" priority="1180">
      <formula>A47="A"</formula>
    </cfRule>
  </conditionalFormatting>
  <conditionalFormatting sqref="B62">
    <cfRule type="expression" dxfId="4791" priority="935">
      <formula>AND(A57="F",B62=0)</formula>
    </cfRule>
    <cfRule type="expression" dxfId="4790" priority="913">
      <formula>AND(A57="G",B62=0)</formula>
    </cfRule>
    <cfRule type="expression" dxfId="4789" priority="909">
      <formula>A57="E"</formula>
    </cfRule>
    <cfRule type="expression" dxfId="4788" priority="953">
      <formula>A57="F"</formula>
    </cfRule>
  </conditionalFormatting>
  <conditionalFormatting sqref="B62:B65">
    <cfRule type="expression" dxfId="4787" priority="967">
      <formula>B62=0</formula>
    </cfRule>
  </conditionalFormatting>
  <conditionalFormatting sqref="B63">
    <cfRule type="expression" dxfId="4786" priority="936">
      <formula>A57="D"</formula>
    </cfRule>
    <cfRule type="expression" dxfId="4785" priority="920">
      <formula>AND(OR(A57="B",A57="C"),B63=0)</formula>
    </cfRule>
    <cfRule type="expression" dxfId="4784" priority="957">
      <formula>OR(A57="B",A57="C")</formula>
    </cfRule>
  </conditionalFormatting>
  <conditionalFormatting sqref="B64">
    <cfRule type="expression" dxfId="4783" priority="923">
      <formula>AND(A57="A",B64=0)</formula>
    </cfRule>
    <cfRule type="expression" dxfId="4782" priority="949">
      <formula>A57="A"</formula>
    </cfRule>
  </conditionalFormatting>
  <conditionalFormatting sqref="C11">
    <cfRule type="expression" dxfId="4781" priority="637">
      <formula>AND(B11=0,C11=0)</formula>
    </cfRule>
  </conditionalFormatting>
  <conditionalFormatting sqref="C21">
    <cfRule type="expression" dxfId="4780" priority="607">
      <formula>AND(B21=0,C21=0)</formula>
    </cfRule>
  </conditionalFormatting>
  <conditionalFormatting sqref="C31">
    <cfRule type="expression" dxfId="4779" priority="601">
      <formula>AND(B31=0,C31=0)</formula>
    </cfRule>
  </conditionalFormatting>
  <conditionalFormatting sqref="C42">
    <cfRule type="expression" dxfId="4778" priority="585">
      <formula>A37="F"</formula>
    </cfRule>
    <cfRule type="expression" dxfId="4777" priority="576">
      <formula>A37="B"</formula>
    </cfRule>
    <cfRule type="expression" dxfId="4776" priority="552">
      <formula>AND(A37="B",C42=0)</formula>
    </cfRule>
    <cfRule type="expression" dxfId="4775" priority="536">
      <formula>A37="G"</formula>
    </cfRule>
    <cfRule type="expression" dxfId="4774" priority="535">
      <formula>AND(A37="G",C42=0)</formula>
    </cfRule>
    <cfRule type="expression" dxfId="4773" priority="554">
      <formula>AND(A37="F",B42=0,C42=0)</formula>
    </cfRule>
  </conditionalFormatting>
  <conditionalFormatting sqref="C42:C45">
    <cfRule type="expression" dxfId="4772" priority="569">
      <formula>AND(B42=0,C42=0)</formula>
    </cfRule>
  </conditionalFormatting>
  <conditionalFormatting sqref="C43">
    <cfRule type="expression" dxfId="4771" priority="539">
      <formula>AND(OR(A37="B",A37="C"),B43=0,C43=0)</formula>
    </cfRule>
    <cfRule type="expression" dxfId="4770" priority="572">
      <formula>A37="A"</formula>
    </cfRule>
    <cfRule type="expression" dxfId="4769" priority="555">
      <formula>OR(A37="B",A37="C")</formula>
    </cfRule>
    <cfRule type="expression" dxfId="4768" priority="546">
      <formula>A37="D"</formula>
    </cfRule>
    <cfRule type="expression" dxfId="4767" priority="541">
      <formula>AND(OR(A37="A",A37="D"),B43=0,C43=0)</formula>
    </cfRule>
  </conditionalFormatting>
  <conditionalFormatting sqref="C44">
    <cfRule type="expression" dxfId="4766" priority="566">
      <formula>A37="A"</formula>
    </cfRule>
    <cfRule type="expression" dxfId="4765" priority="543">
      <formula>AND(A37="A",B44=0,C44=0)</formula>
    </cfRule>
  </conditionalFormatting>
  <conditionalFormatting sqref="C52">
    <cfRule type="expression" dxfId="4764" priority="341">
      <formula>A47="G"</formula>
    </cfRule>
    <cfRule type="expression" dxfId="4763" priority="340">
      <formula>AND(A47="G",C52=0)</formula>
    </cfRule>
    <cfRule type="expression" dxfId="4762" priority="390">
      <formula>A47="F"</formula>
    </cfRule>
    <cfRule type="expression" dxfId="4761" priority="381">
      <formula>A47="B"</formula>
    </cfRule>
    <cfRule type="expression" dxfId="4760" priority="359">
      <formula>AND(A47="F",B52=0,C52=0)</formula>
    </cfRule>
    <cfRule type="expression" dxfId="4759" priority="357">
      <formula>AND(A47="B",C52=0)</formula>
    </cfRule>
  </conditionalFormatting>
  <conditionalFormatting sqref="C52:C55">
    <cfRule type="expression" dxfId="4758" priority="374">
      <formula>AND(B52=0,C52=0)</formula>
    </cfRule>
  </conditionalFormatting>
  <conditionalFormatting sqref="C53">
    <cfRule type="expression" dxfId="4757" priority="346">
      <formula>AND(OR(A47="A",A47="D"),B53=0,C53=0)</formula>
    </cfRule>
    <cfRule type="expression" dxfId="4756" priority="351">
      <formula>A47="D"</formula>
    </cfRule>
    <cfRule type="expression" dxfId="4755" priority="377">
      <formula>A47="A"</formula>
    </cfRule>
    <cfRule type="expression" dxfId="4754" priority="360">
      <formula>OR(A47="B",A47="C")</formula>
    </cfRule>
    <cfRule type="expression" dxfId="4753" priority="344">
      <formula>AND(OR(A47="B",A47="C"),B53=0,C53=0)</formula>
    </cfRule>
  </conditionalFormatting>
  <conditionalFormatting sqref="C54">
    <cfRule type="expression" dxfId="4752" priority="348">
      <formula>AND(A47="A",B54=0,C54=0)</formula>
    </cfRule>
    <cfRule type="expression" dxfId="4751" priority="371">
      <formula>A47="A"</formula>
    </cfRule>
  </conditionalFormatting>
  <conditionalFormatting sqref="C62">
    <cfRule type="expression" dxfId="4750" priority="145">
      <formula>AND(A57="G",C62=0)</formula>
    </cfRule>
    <cfRule type="expression" dxfId="4749" priority="146">
      <formula>A57="G"</formula>
    </cfRule>
    <cfRule type="expression" dxfId="4748" priority="195">
      <formula>A57="F"</formula>
    </cfRule>
    <cfRule type="expression" dxfId="4747" priority="186">
      <formula>A57="B"</formula>
    </cfRule>
    <cfRule type="expression" dxfId="4746" priority="162">
      <formula>AND(A57="B",C62=0)</formula>
    </cfRule>
    <cfRule type="expression" dxfId="4745" priority="164">
      <formula>AND(A57="F",B62=0,C62=0)</formula>
    </cfRule>
  </conditionalFormatting>
  <conditionalFormatting sqref="C62:C65">
    <cfRule type="expression" dxfId="4744" priority="179">
      <formula>AND(B62=0,C62=0)</formula>
    </cfRule>
  </conditionalFormatting>
  <conditionalFormatting sqref="C63">
    <cfRule type="expression" dxfId="4743" priority="151">
      <formula>AND(OR(A57="A",A57="D"),B63=0,C63=0)</formula>
    </cfRule>
    <cfRule type="expression" dxfId="4742" priority="149">
      <formula>AND(OR(A57="B",A57="C"),B63=0,C63=0)</formula>
    </cfRule>
    <cfRule type="expression" dxfId="4741" priority="182">
      <formula>A57="A"</formula>
    </cfRule>
    <cfRule type="expression" dxfId="4740" priority="165">
      <formula>OR(A57="B",A57="C")</formula>
    </cfRule>
    <cfRule type="expression" dxfId="4739" priority="156">
      <formula>A57="D"</formula>
    </cfRule>
  </conditionalFormatting>
  <conditionalFormatting sqref="C64">
    <cfRule type="expression" dxfId="4738" priority="153">
      <formula>AND(A57="A",B64=0,C64=0)</formula>
    </cfRule>
    <cfRule type="expression" dxfId="4737" priority="176">
      <formula>A57="A"</formula>
    </cfRule>
  </conditionalFormatting>
  <conditionalFormatting sqref="D11">
    <cfRule type="expression" dxfId="4736" priority="636">
      <formula>AND(B11=0,C11=0,D11=0)</formula>
    </cfRule>
  </conditionalFormatting>
  <conditionalFormatting sqref="D21">
    <cfRule type="expression" dxfId="4735" priority="606">
      <formula>AND(B21=0,C21=0,D21=0)</formula>
    </cfRule>
  </conditionalFormatting>
  <conditionalFormatting sqref="D31">
    <cfRule type="expression" dxfId="4734" priority="600">
      <formula>AND(B31=0,C31=0,D31=0)</formula>
    </cfRule>
  </conditionalFormatting>
  <conditionalFormatting sqref="D42">
    <cfRule type="expression" dxfId="4733" priority="537">
      <formula>A37="G"</formula>
    </cfRule>
    <cfRule type="expression" dxfId="4732" priority="579">
      <formula>A37="B"</formula>
    </cfRule>
    <cfRule type="expression" dxfId="4731" priority="575">
      <formula>OR(A37="A",A37="C",A37="D",A37="E")</formula>
    </cfRule>
    <cfRule type="expression" dxfId="4730" priority="534">
      <formula>AND(A37="G",C42=0,D42=0)</formula>
    </cfRule>
    <cfRule type="expression" dxfId="4729" priority="549">
      <formula>AND(OR(A37="A",A37="C",A37="D"),D42=0)</formula>
    </cfRule>
    <cfRule type="expression" dxfId="4728" priority="532">
      <formula>AND(A37="E",B42=0,C42=0,D42=0)</formula>
    </cfRule>
    <cfRule type="expression" dxfId="4727" priority="584">
      <formula>A37="F"</formula>
    </cfRule>
    <cfRule type="expression" dxfId="4726" priority="551">
      <formula>AND(A37="B",C42=0,D42=0)</formula>
    </cfRule>
    <cfRule type="expression" dxfId="4725" priority="553">
      <formula>AND(A37="F",B42=0,C42=0,D42=0)</formula>
    </cfRule>
  </conditionalFormatting>
  <conditionalFormatting sqref="D42:D45">
    <cfRule type="expression" dxfId="4724" priority="568">
      <formula>AND(B42=0,C42=0,D42=0)</formula>
    </cfRule>
  </conditionalFormatting>
  <conditionalFormatting sqref="D43">
    <cfRule type="expression" dxfId="4723" priority="571">
      <formula>OR(A37="B",A37="C")</formula>
    </cfRule>
    <cfRule type="expression" dxfId="4722" priority="582">
      <formula>A37="A"</formula>
    </cfRule>
    <cfRule type="expression" dxfId="4721" priority="540">
      <formula>AND(OR(A37="B",A37="C"),B43=0,C43=0,D43=0)</formula>
    </cfRule>
    <cfRule type="expression" dxfId="4720" priority="556">
      <formula>A37="D"</formula>
    </cfRule>
    <cfRule type="expression" dxfId="4719" priority="545">
      <formula>AND(OR(A37="A",A37="D"),C43=0,D43=0)</formula>
    </cfRule>
  </conditionalFormatting>
  <conditionalFormatting sqref="D44">
    <cfRule type="expression" dxfId="4718" priority="542">
      <formula>AND(A37="A",B44=0,C44=0,D44=0)</formula>
    </cfRule>
    <cfRule type="expression" dxfId="4717" priority="565">
      <formula>A37="A"</formula>
    </cfRule>
  </conditionalFormatting>
  <conditionalFormatting sqref="D52">
    <cfRule type="expression" dxfId="4716" priority="380">
      <formula>OR(A47="A",A47="C",A47="D",A47="E")</formula>
    </cfRule>
    <cfRule type="expression" dxfId="4715" priority="384">
      <formula>A47="B"</formula>
    </cfRule>
    <cfRule type="expression" dxfId="4714" priority="339">
      <formula>AND(A47="G",C52=0,D52=0)</formula>
    </cfRule>
    <cfRule type="expression" dxfId="4713" priority="354">
      <formula>AND(OR(A47="A",A47="C",A47="D"),D52=0)</formula>
    </cfRule>
    <cfRule type="expression" dxfId="4712" priority="389">
      <formula>A47="F"</formula>
    </cfRule>
    <cfRule type="expression" dxfId="4711" priority="337">
      <formula>AND(A47="E",B52=0,C52=0,D52=0)</formula>
    </cfRule>
    <cfRule type="expression" dxfId="4710" priority="342">
      <formula>A47="G"</formula>
    </cfRule>
    <cfRule type="expression" dxfId="4709" priority="358">
      <formula>AND(A47="F",B52=0,C52=0,D52=0)</formula>
    </cfRule>
    <cfRule type="expression" dxfId="4708" priority="356">
      <formula>AND(A47="B",C52=0,D52=0)</formula>
    </cfRule>
  </conditionalFormatting>
  <conditionalFormatting sqref="D52:D55">
    <cfRule type="expression" dxfId="4707" priority="373">
      <formula>AND(B52=0,C52=0,D52=0)</formula>
    </cfRule>
  </conditionalFormatting>
  <conditionalFormatting sqref="D53">
    <cfRule type="expression" dxfId="4706" priority="345">
      <formula>AND(OR(A47="B",A47="C"),B53=0,C53=0,D53=0)</formula>
    </cfRule>
    <cfRule type="expression" dxfId="4705" priority="350">
      <formula>AND(OR(A47="A",A47="D"),C53=0,D53=0)</formula>
    </cfRule>
    <cfRule type="expression" dxfId="4704" priority="376">
      <formula>OR(A47="B",A47="C")</formula>
    </cfRule>
    <cfRule type="expression" dxfId="4703" priority="361">
      <formula>A47="D"</formula>
    </cfRule>
    <cfRule type="expression" dxfId="4702" priority="387">
      <formula>A47="A"</formula>
    </cfRule>
  </conditionalFormatting>
  <conditionalFormatting sqref="D54">
    <cfRule type="expression" dxfId="4701" priority="347">
      <formula>AND(A47="A",B54=0,C54=0,D54=0)</formula>
    </cfRule>
    <cfRule type="expression" dxfId="4700" priority="370">
      <formula>A47="A"</formula>
    </cfRule>
  </conditionalFormatting>
  <conditionalFormatting sqref="D62">
    <cfRule type="expression" dxfId="4699" priority="163">
      <formula>AND(A57="F",B62=0,C62=0,D62=0)</formula>
    </cfRule>
    <cfRule type="expression" dxfId="4698" priority="189">
      <formula>A57="B"</formula>
    </cfRule>
    <cfRule type="expression" dxfId="4697" priority="147">
      <formula>A57="G"</formula>
    </cfRule>
    <cfRule type="expression" dxfId="4696" priority="185">
      <formula>OR(A57="A",A57="C",A57="D",A57="E")</formula>
    </cfRule>
    <cfRule type="expression" dxfId="4695" priority="194">
      <formula>A57="F"</formula>
    </cfRule>
    <cfRule type="expression" dxfId="4694" priority="159">
      <formula>AND(OR(A57="A",A57="C",A57="D"),D62=0)</formula>
    </cfRule>
    <cfRule type="expression" dxfId="4693" priority="142">
      <formula>AND(A57="E",B62=0,C62=0,D62=0)</formula>
    </cfRule>
    <cfRule type="expression" dxfId="4692" priority="161">
      <formula>AND(A57="B",C62=0,D62=0)</formula>
    </cfRule>
    <cfRule type="expression" dxfId="4691" priority="144">
      <formula>AND(A57="G",C62=0,D62=0)</formula>
    </cfRule>
  </conditionalFormatting>
  <conditionalFormatting sqref="D62:D65">
    <cfRule type="expression" dxfId="4690" priority="178">
      <formula>AND(B62=0,C62=0,D62=0)</formula>
    </cfRule>
  </conditionalFormatting>
  <conditionalFormatting sqref="D63">
    <cfRule type="expression" dxfId="4689" priority="155">
      <formula>AND(OR(A57="A",A57="D"),C63=0,D63=0)</formula>
    </cfRule>
    <cfRule type="expression" dxfId="4688" priority="150">
      <formula>AND(OR(A57="B",A57="C"),B63=0,C63=0,D63=0)</formula>
    </cfRule>
    <cfRule type="expression" dxfId="4687" priority="181">
      <formula>OR(A57="B",A57="C")</formula>
    </cfRule>
    <cfRule type="expression" dxfId="4686" priority="192">
      <formula>A57="A"</formula>
    </cfRule>
    <cfRule type="expression" dxfId="4685" priority="166">
      <formula>A57="D"</formula>
    </cfRule>
  </conditionalFormatting>
  <conditionalFormatting sqref="D64">
    <cfRule type="expression" dxfId="4684" priority="175">
      <formula>A57="A"</formula>
    </cfRule>
    <cfRule type="expression" dxfId="4683" priority="152">
      <formula>AND(A57="A",B64=0,C64=0,D64=0)</formula>
    </cfRule>
  </conditionalFormatting>
  <conditionalFormatting sqref="E42">
    <cfRule type="expression" dxfId="4682" priority="548">
      <formula>AND(OR(A37="A",A37="C",A37="D"),D42=0,E42=0)</formula>
    </cfRule>
    <cfRule type="expression" dxfId="4681" priority="538">
      <formula>A37="G"</formula>
    </cfRule>
    <cfRule type="expression" dxfId="4680" priority="583">
      <formula>A37="F"</formula>
    </cfRule>
    <cfRule type="expression" dxfId="4679" priority="533">
      <formula>AND(A37="G",C42=0,D42=0,E42=0)</formula>
    </cfRule>
    <cfRule type="expression" dxfId="4678" priority="578">
      <formula>A37="B"</formula>
    </cfRule>
    <cfRule type="expression" dxfId="4677" priority="574">
      <formula>OR(A37="A",A37="C",A37="D",A37="E")</formula>
    </cfRule>
    <cfRule type="expression" dxfId="4676" priority="530">
      <formula>AND(A37="E",B42=0,C42=0,D42=0,E42=0)</formula>
    </cfRule>
    <cfRule type="expression" dxfId="4675" priority="550">
      <formula>AND(A37="B",C42=0,D42=0,E42=0)</formula>
    </cfRule>
  </conditionalFormatting>
  <conditionalFormatting sqref="E42:E43 E44:F45">
    <cfRule type="expression" dxfId="4674" priority="567">
      <formula>AND(B42=0,C42=0,D42=0,E42=0)</formula>
    </cfRule>
  </conditionalFormatting>
  <conditionalFormatting sqref="E43">
    <cfRule type="expression" dxfId="4673" priority="557">
      <formula>A37="D"</formula>
    </cfRule>
    <cfRule type="expression" dxfId="4672" priority="544">
      <formula>AND(OR(A37="A",A37="D"),C43=0,D43=0,E43=0)</formula>
    </cfRule>
    <cfRule type="expression" dxfId="4671" priority="570">
      <formula>OR(A37="B",A37="C")</formula>
    </cfRule>
    <cfRule type="expression" dxfId="4670" priority="581">
      <formula>A37="A"</formula>
    </cfRule>
  </conditionalFormatting>
  <conditionalFormatting sqref="E44">
    <cfRule type="expression" dxfId="4669" priority="521">
      <formula>AND(A37="D",B42=0,C42=0,D42=0,E42=0)</formula>
    </cfRule>
  </conditionalFormatting>
  <conditionalFormatting sqref="E52">
    <cfRule type="expression" dxfId="4668" priority="383">
      <formula>A47="B"</formula>
    </cfRule>
    <cfRule type="expression" dxfId="4667" priority="343">
      <formula>A47="G"</formula>
    </cfRule>
    <cfRule type="expression" dxfId="4666" priority="353">
      <formula>AND(OR(A47="A",A47="C",A47="D"),D52=0,E52=0)</formula>
    </cfRule>
    <cfRule type="expression" dxfId="4665" priority="379">
      <formula>OR(A47="A",A47="C",A47="D",A47="E")</formula>
    </cfRule>
    <cfRule type="expression" dxfId="4664" priority="388">
      <formula>A47="F"</formula>
    </cfRule>
    <cfRule type="expression" dxfId="4663" priority="338">
      <formula>AND(A47="G",C52=0,D52=0,E52=0)</formula>
    </cfRule>
    <cfRule type="expression" dxfId="4662" priority="355">
      <formula>AND(A47="B",C52=0,D52=0,E52=0)</formula>
    </cfRule>
    <cfRule type="expression" dxfId="4661" priority="335">
      <formula>AND(A47="E",B52=0,C52=0,D52=0,E52=0)</formula>
    </cfRule>
  </conditionalFormatting>
  <conditionalFormatting sqref="E52:E53 E54:F55">
    <cfRule type="expression" dxfId="4660" priority="372">
      <formula>AND(B52=0,C52=0,D52=0,E52=0)</formula>
    </cfRule>
  </conditionalFormatting>
  <conditionalFormatting sqref="E53">
    <cfRule type="expression" dxfId="4659" priority="349">
      <formula>AND(OR(A47="A",A47="D"),C53=0,D53=0,E53=0)</formula>
    </cfRule>
    <cfRule type="expression" dxfId="4658" priority="362">
      <formula>A47="D"</formula>
    </cfRule>
    <cfRule type="expression" dxfId="4657" priority="375">
      <formula>OR(A47="B",A47="C")</formula>
    </cfRule>
    <cfRule type="expression" dxfId="4656" priority="386">
      <formula>A47="A"</formula>
    </cfRule>
  </conditionalFormatting>
  <conditionalFormatting sqref="E54">
    <cfRule type="expression" dxfId="4655" priority="326">
      <formula>AND(A47="D",B52=0,C52=0,D52=0,E52=0)</formula>
    </cfRule>
  </conditionalFormatting>
  <conditionalFormatting sqref="E62">
    <cfRule type="expression" dxfId="4654" priority="140">
      <formula>AND(A57="E",B62=0,C62=0,D62=0,E62=0)</formula>
    </cfRule>
    <cfRule type="expression" dxfId="4653" priority="143">
      <formula>AND(A57="G",C62=0,D62=0,E62=0)</formula>
    </cfRule>
    <cfRule type="expression" dxfId="4652" priority="148">
      <formula>A57="G"</formula>
    </cfRule>
    <cfRule type="expression" dxfId="4651" priority="184">
      <formula>OR(A57="A",A57="C",A57="D",A57="E")</formula>
    </cfRule>
    <cfRule type="expression" dxfId="4650" priority="158">
      <formula>AND(OR(A57="A",A57="C",A57="D"),D62=0,E62=0)</formula>
    </cfRule>
    <cfRule type="expression" dxfId="4649" priority="160">
      <formula>AND(A57="B",C62=0,D62=0,E62=0)</formula>
    </cfRule>
    <cfRule type="expression" dxfId="4648" priority="188">
      <formula>A57="B"</formula>
    </cfRule>
    <cfRule type="expression" dxfId="4647" priority="193">
      <formula>A57="F"</formula>
    </cfRule>
  </conditionalFormatting>
  <conditionalFormatting sqref="E62:E63 E64:F65">
    <cfRule type="expression" dxfId="4646" priority="177">
      <formula>AND(B62=0,C62=0,D62=0,E62=0)</formula>
    </cfRule>
  </conditionalFormatting>
  <conditionalFormatting sqref="E63">
    <cfRule type="expression" dxfId="4645" priority="154">
      <formula>AND(OR(A57="A",A57="D"),C63=0,D63=0,E63=0)</formula>
    </cfRule>
    <cfRule type="expression" dxfId="4644" priority="191">
      <formula>A57="A"</formula>
    </cfRule>
    <cfRule type="expression" dxfId="4643" priority="180">
      <formula>OR(A57="B",A57="C")</formula>
    </cfRule>
    <cfRule type="expression" dxfId="4642" priority="167">
      <formula>A57="D"</formula>
    </cfRule>
  </conditionalFormatting>
  <conditionalFormatting sqref="E64">
    <cfRule type="expression" dxfId="4641" priority="131">
      <formula>AND(A57="D",B62=0,C62=0,D62=0,E62=0)</formula>
    </cfRule>
  </conditionalFormatting>
  <conditionalFormatting sqref="E7:F7">
    <cfRule type="expression" dxfId="4640" priority="1683">
      <formula>AND(E7=0,$AQ1=1)</formula>
    </cfRule>
  </conditionalFormatting>
  <conditionalFormatting sqref="E8:F8">
    <cfRule type="expression" dxfId="4639" priority="639">
      <formula>E8=0</formula>
    </cfRule>
  </conditionalFormatting>
  <conditionalFormatting sqref="E11:F11">
    <cfRule type="expression" dxfId="4638" priority="635">
      <formula>AND(B11=0,C11=0,D11=0,E11=0)</formula>
    </cfRule>
  </conditionalFormatting>
  <conditionalFormatting sqref="E17:F17">
    <cfRule type="expression" dxfId="4637" priority="1530">
      <formula>AND(E17=0,$AQ4=1)</formula>
    </cfRule>
  </conditionalFormatting>
  <conditionalFormatting sqref="E18:F18">
    <cfRule type="expression" dxfId="4636" priority="609">
      <formula>E18=0</formula>
    </cfRule>
  </conditionalFormatting>
  <conditionalFormatting sqref="E21:F21">
    <cfRule type="expression" dxfId="4635" priority="605">
      <formula>AND(B21=0,C21=0,D21=0,E21=0)</formula>
    </cfRule>
  </conditionalFormatting>
  <conditionalFormatting sqref="E27:F27">
    <cfRule type="expression" dxfId="4634" priority="1445">
      <formula>AND(E27=0,$AQ7=1)</formula>
    </cfRule>
  </conditionalFormatting>
  <conditionalFormatting sqref="E28:F28">
    <cfRule type="expression" dxfId="4633" priority="603">
      <formula>E28=0</formula>
    </cfRule>
  </conditionalFormatting>
  <conditionalFormatting sqref="E31:F31">
    <cfRule type="expression" dxfId="4632" priority="599">
      <formula>AND(B31=0,C31=0,D31=0,E31=0)</formula>
    </cfRule>
  </conditionalFormatting>
  <conditionalFormatting sqref="E40:F40">
    <cfRule type="expression" dxfId="4631" priority="1668">
      <formula>AND(E40=0,$AQ1=1)</formula>
    </cfRule>
  </conditionalFormatting>
  <conditionalFormatting sqref="E44:F44">
    <cfRule type="expression" dxfId="4630" priority="564">
      <formula>A37="A"</formula>
    </cfRule>
  </conditionalFormatting>
  <conditionalFormatting sqref="E50:F50">
    <cfRule type="expression" dxfId="4629" priority="1197">
      <formula>AND(E50=0,$AQ4=1)</formula>
    </cfRule>
  </conditionalFormatting>
  <conditionalFormatting sqref="E54:F54">
    <cfRule type="expression" dxfId="4628" priority="369">
      <formula>A47="A"</formula>
    </cfRule>
  </conditionalFormatting>
  <conditionalFormatting sqref="E60:F60">
    <cfRule type="expression" dxfId="4627" priority="966">
      <formula>AND(E60=0,$AQ7=1)</formula>
    </cfRule>
  </conditionalFormatting>
  <conditionalFormatting sqref="E64:F64">
    <cfRule type="expression" dxfId="4626" priority="174">
      <formula>A57="A"</formula>
    </cfRule>
  </conditionalFormatting>
  <conditionalFormatting sqref="F42">
    <cfRule type="expression" dxfId="4625" priority="526">
      <formula>OR(A37="D",A37="E")</formula>
    </cfRule>
    <cfRule type="expression" dxfId="4624" priority="525">
      <formula>A37="G"</formula>
    </cfRule>
  </conditionalFormatting>
  <conditionalFormatting sqref="F43">
    <cfRule type="expression" dxfId="4623" priority="524">
      <formula>A37="D"</formula>
    </cfRule>
  </conditionalFormatting>
  <conditionalFormatting sqref="F52">
    <cfRule type="expression" dxfId="4622" priority="330">
      <formula>A47="G"</formula>
    </cfRule>
    <cfRule type="expression" dxfId="4621" priority="331">
      <formula>OR(A47="D",A47="E")</formula>
    </cfRule>
  </conditionalFormatting>
  <conditionalFormatting sqref="F53">
    <cfRule type="expression" dxfId="4620" priority="329">
      <formula>A47="D"</formula>
    </cfRule>
  </conditionalFormatting>
  <conditionalFormatting sqref="F62">
    <cfRule type="expression" dxfId="4619" priority="136">
      <formula>OR(A57="D",A57="E")</formula>
    </cfRule>
    <cfRule type="expression" dxfId="4618" priority="135">
      <formula>A57="G"</formula>
    </cfRule>
  </conditionalFormatting>
  <conditionalFormatting sqref="F63">
    <cfRule type="expression" dxfId="4617" priority="134">
      <formula>A57="D"</formula>
    </cfRule>
  </conditionalFormatting>
  <conditionalFormatting sqref="G42">
    <cfRule type="expression" dxfId="4616" priority="577">
      <formula>OR(A37="B",A37="F",A37="G")</formula>
    </cfRule>
    <cfRule type="expression" dxfId="4615" priority="573">
      <formula>OR(A37="A",A37="C",A37="D",A37="E")</formula>
    </cfRule>
    <cfRule type="expression" dxfId="4614" priority="547">
      <formula>AND(OR(A37="A",A37="C",A37="D"),D42=0,E42=0,G42=0)</formula>
    </cfRule>
  </conditionalFormatting>
  <conditionalFormatting sqref="G43">
    <cfRule type="expression" dxfId="4613" priority="559">
      <formula>A37="D"</formula>
    </cfRule>
    <cfRule type="expression" dxfId="4612" priority="531">
      <formula>A37="C"</formula>
    </cfRule>
    <cfRule type="expression" dxfId="4611" priority="561">
      <formula>OR(A37="B",A37="C")</formula>
    </cfRule>
    <cfRule type="expression" dxfId="4610" priority="580">
      <formula>A37="A"</formula>
    </cfRule>
  </conditionalFormatting>
  <conditionalFormatting sqref="G44">
    <cfRule type="expression" dxfId="4609" priority="563">
      <formula>A37="A"</formula>
    </cfRule>
  </conditionalFormatting>
  <conditionalFormatting sqref="G52">
    <cfRule type="expression" dxfId="4608" priority="382">
      <formula>OR(A47="B",A47="F",A47="G")</formula>
    </cfRule>
    <cfRule type="expression" dxfId="4607" priority="378">
      <formula>OR(A47="A",A47="C",A47="D",A47="E")</formula>
    </cfRule>
    <cfRule type="expression" dxfId="4606" priority="352">
      <formula>AND(OR(A47="A",A47="C",A47="D"),D52=0,E52=0,G52=0)</formula>
    </cfRule>
  </conditionalFormatting>
  <conditionalFormatting sqref="G53">
    <cfRule type="expression" dxfId="4605" priority="364">
      <formula>A47="D"</formula>
    </cfRule>
    <cfRule type="expression" dxfId="4604" priority="385">
      <formula>A47="A"</formula>
    </cfRule>
    <cfRule type="expression" dxfId="4603" priority="336">
      <formula>A47="C"</formula>
    </cfRule>
    <cfRule type="expression" dxfId="4602" priority="366">
      <formula>OR(A47="B",A47="C")</formula>
    </cfRule>
  </conditionalFormatting>
  <conditionalFormatting sqref="G54">
    <cfRule type="expression" dxfId="4601" priority="368">
      <formula>A47="A"</formula>
    </cfRule>
  </conditionalFormatting>
  <conditionalFormatting sqref="G62">
    <cfRule type="expression" dxfId="4600" priority="187">
      <formula>OR(A57="B",A57="F",A57="G")</formula>
    </cfRule>
    <cfRule type="expression" dxfId="4599" priority="183">
      <formula>OR(A57="A",A57="C",A57="D",A57="E")</formula>
    </cfRule>
    <cfRule type="expression" dxfId="4598" priority="157">
      <formula>AND(OR(A57="A",A57="C",A57="D"),D62=0,E62=0,G62=0)</formula>
    </cfRule>
  </conditionalFormatting>
  <conditionalFormatting sqref="G63">
    <cfRule type="expression" dxfId="4597" priority="141">
      <formula>A57="C"</formula>
    </cfRule>
    <cfRule type="expression" dxfId="4596" priority="171">
      <formula>OR(A57="B",A57="C")</formula>
    </cfRule>
    <cfRule type="expression" dxfId="4595" priority="169">
      <formula>A57="D"</formula>
    </cfRule>
    <cfRule type="expression" dxfId="4594" priority="190">
      <formula>A57="A"</formula>
    </cfRule>
  </conditionalFormatting>
  <conditionalFormatting sqref="G64">
    <cfRule type="expression" dxfId="4593" priority="173">
      <formula>A57="A"</formula>
    </cfRule>
  </conditionalFormatting>
  <conditionalFormatting sqref="G8:H8">
    <cfRule type="expression" dxfId="4592" priority="638">
      <formula>AND(E8=0,G8=0)</formula>
    </cfRule>
  </conditionalFormatting>
  <conditionalFormatting sqref="G11:H11">
    <cfRule type="expression" dxfId="4591" priority="634">
      <formula>AND(B11=0,C11=0,D11=0,E11=0,G11=0)</formula>
    </cfRule>
  </conditionalFormatting>
  <conditionalFormatting sqref="G18:H18">
    <cfRule type="expression" dxfId="4590" priority="608">
      <formula>AND(E18=0,G18=0)</formula>
    </cfRule>
  </conditionalFormatting>
  <conditionalFormatting sqref="G21:H21">
    <cfRule type="expression" dxfId="4589" priority="604">
      <formula>AND(B21=0,C21=0,D21=0,E21=0,G21=0)</formula>
    </cfRule>
  </conditionalFormatting>
  <conditionalFormatting sqref="G28:H28">
    <cfRule type="expression" dxfId="4588" priority="602">
      <formula>AND(E28=0,G28=0)</formula>
    </cfRule>
  </conditionalFormatting>
  <conditionalFormatting sqref="G31:H31">
    <cfRule type="expression" dxfId="4587" priority="598">
      <formula>AND(B31=0,C31=0,D31=0,E31=0,G31=0)</formula>
    </cfRule>
  </conditionalFormatting>
  <conditionalFormatting sqref="G41:H41">
    <cfRule type="expression" dxfId="4586" priority="1667">
      <formula>AND(E41=0,G41=0)</formula>
    </cfRule>
  </conditionalFormatting>
  <conditionalFormatting sqref="G51:H51">
    <cfRule type="expression" dxfId="4585" priority="1196">
      <formula>AND(E51=0,G51=0)</formula>
    </cfRule>
  </conditionalFormatting>
  <conditionalFormatting sqref="G61:H61">
    <cfRule type="expression" dxfId="4584" priority="965">
      <formula>AND(E61=0,G61=0)</formula>
    </cfRule>
  </conditionalFormatting>
  <conditionalFormatting sqref="H40">
    <cfRule type="expression" dxfId="4583" priority="1353">
      <formula>H40=0</formula>
    </cfRule>
  </conditionalFormatting>
  <conditionalFormatting sqref="H42">
    <cfRule type="expression" dxfId="4582" priority="528">
      <formula>OR(A37="D",A37="E")</formula>
    </cfRule>
    <cfRule type="expression" dxfId="4581" priority="527">
      <formula>A37="G"</formula>
    </cfRule>
  </conditionalFormatting>
  <conditionalFormatting sqref="H43">
    <cfRule type="expression" dxfId="4580" priority="529">
      <formula>A37="D"</formula>
    </cfRule>
  </conditionalFormatting>
  <conditionalFormatting sqref="H44">
    <cfRule type="expression" dxfId="4579" priority="522">
      <formula>D37="A"</formula>
    </cfRule>
    <cfRule type="expression" dxfId="4578" priority="523">
      <formula>AND(E44=0,F44=0,G44=0,H44=0)</formula>
    </cfRule>
  </conditionalFormatting>
  <conditionalFormatting sqref="H50">
    <cfRule type="expression" dxfId="4577" priority="1130">
      <formula>H50=0</formula>
    </cfRule>
  </conditionalFormatting>
  <conditionalFormatting sqref="H52">
    <cfRule type="expression" dxfId="4576" priority="333">
      <formula>OR(A47="D",A47="E")</formula>
    </cfRule>
    <cfRule type="expression" dxfId="4575" priority="332">
      <formula>A47="G"</formula>
    </cfRule>
  </conditionalFormatting>
  <conditionalFormatting sqref="H53">
    <cfRule type="expression" dxfId="4574" priority="334">
      <formula>A47="D"</formula>
    </cfRule>
  </conditionalFormatting>
  <conditionalFormatting sqref="H54">
    <cfRule type="expression" dxfId="4573" priority="327">
      <formula>D47="A"</formula>
    </cfRule>
    <cfRule type="expression" dxfId="4572" priority="328">
      <formula>AND(E54=0,F54=0,G54=0,H54=0)</formula>
    </cfRule>
  </conditionalFormatting>
  <conditionalFormatting sqref="H60">
    <cfRule type="expression" dxfId="4571" priority="899">
      <formula>H60=0</formula>
    </cfRule>
  </conditionalFormatting>
  <conditionalFormatting sqref="H62">
    <cfRule type="expression" dxfId="4570" priority="137">
      <formula>A57="G"</formula>
    </cfRule>
    <cfRule type="expression" dxfId="4569" priority="138">
      <formula>OR(A57="D",A57="E")</formula>
    </cfRule>
  </conditionalFormatting>
  <conditionalFormatting sqref="H63">
    <cfRule type="expression" dxfId="4568" priority="139">
      <formula>A57="D"</formula>
    </cfRule>
  </conditionalFormatting>
  <conditionalFormatting sqref="H64">
    <cfRule type="expression" dxfId="4567" priority="133">
      <formula>AND(E64=0,F64=0,G64=0,H64=0)</formula>
    </cfRule>
    <cfRule type="expression" dxfId="4566" priority="132">
      <formula>D57="A"</formula>
    </cfRule>
  </conditionalFormatting>
  <conditionalFormatting sqref="I43">
    <cfRule type="expression" dxfId="4565" priority="560">
      <formula>OR(A37="B",A37="C")</formula>
    </cfRule>
    <cfRule type="expression" dxfId="4564" priority="558">
      <formula>A37="D"</formula>
    </cfRule>
  </conditionalFormatting>
  <conditionalFormatting sqref="I44">
    <cfRule type="expression" dxfId="4563" priority="562">
      <formula>A37="A"</formula>
    </cfRule>
  </conditionalFormatting>
  <conditionalFormatting sqref="I53">
    <cfRule type="expression" dxfId="4562" priority="363">
      <formula>A47="D"</formula>
    </cfRule>
    <cfRule type="expression" dxfId="4561" priority="365">
      <formula>OR(A47="B",A47="C")</formula>
    </cfRule>
  </conditionalFormatting>
  <conditionalFormatting sqref="I54">
    <cfRule type="expression" dxfId="4560" priority="367">
      <formula>A47="A"</formula>
    </cfRule>
  </conditionalFormatting>
  <conditionalFormatting sqref="I63">
    <cfRule type="expression" dxfId="4559" priority="168">
      <formula>A57="D"</formula>
    </cfRule>
    <cfRule type="expression" dxfId="4558" priority="170">
      <formula>OR(A57="B",A57="C")</formula>
    </cfRule>
  </conditionalFormatting>
  <conditionalFormatting sqref="I64">
    <cfRule type="expression" dxfId="4557" priority="172">
      <formula>A57="A"</formula>
    </cfRule>
  </conditionalFormatting>
  <conditionalFormatting sqref="L11">
    <cfRule type="expression" dxfId="4556" priority="1588">
      <formula>L11=0</formula>
    </cfRule>
    <cfRule type="expression" dxfId="4555" priority="1580">
      <formula>K4="A"</formula>
    </cfRule>
    <cfRule type="expression" dxfId="4554" priority="1579">
      <formula>AND(K4="A",L11=0)</formula>
    </cfRule>
  </conditionalFormatting>
  <conditionalFormatting sqref="L21">
    <cfRule type="expression" dxfId="4553" priority="1503">
      <formula>L21=0</formula>
    </cfRule>
    <cfRule type="expression" dxfId="4552" priority="1496">
      <formula>K14="A"</formula>
    </cfRule>
    <cfRule type="expression" dxfId="4551" priority="1495">
      <formula>AND(K14="A",L21=0)</formula>
    </cfRule>
  </conditionalFormatting>
  <conditionalFormatting sqref="L31">
    <cfRule type="expression" dxfId="4550" priority="1409">
      <formula>AND(K24="A",L31=0)</formula>
    </cfRule>
    <cfRule type="expression" dxfId="4549" priority="1418">
      <formula>L31=0</formula>
    </cfRule>
    <cfRule type="expression" dxfId="4548" priority="1410">
      <formula>K24="A"</formula>
    </cfRule>
  </conditionalFormatting>
  <conditionalFormatting sqref="L42">
    <cfRule type="expression" dxfId="4547" priority="1290">
      <formula>AND(K37="G",L42=0)</formula>
    </cfRule>
    <cfRule type="expression" dxfId="4546" priority="1312">
      <formula>AND(K37="F",L42=0)</formula>
    </cfRule>
    <cfRule type="expression" dxfId="4545" priority="1286">
      <formula>K37="E"</formula>
    </cfRule>
    <cfRule type="expression" dxfId="4544" priority="1330">
      <formula>K37="F"</formula>
    </cfRule>
  </conditionalFormatting>
  <conditionalFormatting sqref="L42:L45">
    <cfRule type="expression" dxfId="4543" priority="1344">
      <formula>L42=0</formula>
    </cfRule>
  </conditionalFormatting>
  <conditionalFormatting sqref="L43">
    <cfRule type="expression" dxfId="4542" priority="1297">
      <formula>AND(OR(K37="B",K37="C"),L43=0)</formula>
    </cfRule>
    <cfRule type="expression" dxfId="4541" priority="1334">
      <formula>OR(K37="B",K37="C")</formula>
    </cfRule>
    <cfRule type="expression" dxfId="4540" priority="1313">
      <formula>K37="D"</formula>
    </cfRule>
  </conditionalFormatting>
  <conditionalFormatting sqref="L44">
    <cfRule type="expression" dxfId="4539" priority="1300">
      <formula>AND(K37="A",L44=0)</formula>
    </cfRule>
    <cfRule type="expression" dxfId="4538" priority="1326">
      <formula>K37="A"</formula>
    </cfRule>
  </conditionalFormatting>
  <conditionalFormatting sqref="L52">
    <cfRule type="expression" dxfId="4537" priority="1089">
      <formula>AND(K47="F",L52=0)</formula>
    </cfRule>
    <cfRule type="expression" dxfId="4536" priority="1067">
      <formula>AND(K47="G",L52=0)</formula>
    </cfRule>
    <cfRule type="expression" dxfId="4535" priority="1063">
      <formula>K47="E"</formula>
    </cfRule>
    <cfRule type="expression" dxfId="4534" priority="1107">
      <formula>K47="F"</formula>
    </cfRule>
  </conditionalFormatting>
  <conditionalFormatting sqref="L52:L55">
    <cfRule type="expression" dxfId="4533" priority="1121">
      <formula>L52=0</formula>
    </cfRule>
  </conditionalFormatting>
  <conditionalFormatting sqref="L53">
    <cfRule type="expression" dxfId="4532" priority="1111">
      <formula>OR(K47="B",K47="C")</formula>
    </cfRule>
    <cfRule type="expression" dxfId="4531" priority="1074">
      <formula>AND(OR(K47="B",K47="C"),L53=0)</formula>
    </cfRule>
    <cfRule type="expression" dxfId="4530" priority="1090">
      <formula>K47="D"</formula>
    </cfRule>
  </conditionalFormatting>
  <conditionalFormatting sqref="L54">
    <cfRule type="expression" dxfId="4529" priority="1103">
      <formula>K47="A"</formula>
    </cfRule>
    <cfRule type="expression" dxfId="4528" priority="1077">
      <formula>AND(K47="A",L54=0)</formula>
    </cfRule>
  </conditionalFormatting>
  <conditionalFormatting sqref="L62">
    <cfRule type="expression" dxfId="4527" priority="876">
      <formula>K57="F"</formula>
    </cfRule>
    <cfRule type="expression" dxfId="4526" priority="836">
      <formula>AND(K57="G",L62=0)</formula>
    </cfRule>
    <cfRule type="expression" dxfId="4525" priority="832">
      <formula>K57="E"</formula>
    </cfRule>
    <cfRule type="expression" dxfId="4524" priority="858">
      <formula>AND(K57="F",L62=0)</formula>
    </cfRule>
  </conditionalFormatting>
  <conditionalFormatting sqref="L62:L65">
    <cfRule type="expression" dxfId="4523" priority="890">
      <formula>L62=0</formula>
    </cfRule>
  </conditionalFormatting>
  <conditionalFormatting sqref="L63">
    <cfRule type="expression" dxfId="4522" priority="880">
      <formula>OR(K57="B",K57="C")</formula>
    </cfRule>
    <cfRule type="expression" dxfId="4521" priority="843">
      <formula>AND(OR(K57="B",K57="C"),L63=0)</formula>
    </cfRule>
    <cfRule type="expression" dxfId="4520" priority="859">
      <formula>K57="D"</formula>
    </cfRule>
  </conditionalFormatting>
  <conditionalFormatting sqref="L64">
    <cfRule type="expression" dxfId="4519" priority="872">
      <formula>K57="A"</formula>
    </cfRule>
    <cfRule type="expression" dxfId="4518" priority="846">
      <formula>AND(K57="A",L64=0)</formula>
    </cfRule>
  </conditionalFormatting>
  <conditionalFormatting sqref="M11">
    <cfRule type="expression" dxfId="4517" priority="631">
      <formula>AND(L11=0,M11=0)</formula>
    </cfRule>
  </conditionalFormatting>
  <conditionalFormatting sqref="M21">
    <cfRule type="expression" dxfId="4516" priority="613">
      <formula>AND(L21=0,M21=0)</formula>
    </cfRule>
  </conditionalFormatting>
  <conditionalFormatting sqref="M31">
    <cfRule type="expression" dxfId="4515" priority="595">
      <formula>AND(L31=0,M31=0)</formula>
    </cfRule>
  </conditionalFormatting>
  <conditionalFormatting sqref="M42">
    <cfRule type="expression" dxfId="4514" priority="511">
      <formula>K37="B"</formula>
    </cfRule>
    <cfRule type="expression" dxfId="4513" priority="471">
      <formula>K37="G"</formula>
    </cfRule>
    <cfRule type="expression" dxfId="4512" priority="470">
      <formula>AND(K37="G",M42=0)</formula>
    </cfRule>
    <cfRule type="expression" dxfId="4511" priority="487">
      <formula>AND(K37="B",M42=0)</formula>
    </cfRule>
    <cfRule type="expression" dxfId="4510" priority="520">
      <formula>K37="F"</formula>
    </cfRule>
    <cfRule type="expression" dxfId="4509" priority="489">
      <formula>AND(K37="F",L42=0,M42=0)</formula>
    </cfRule>
  </conditionalFormatting>
  <conditionalFormatting sqref="M42:M45">
    <cfRule type="expression" dxfId="4508" priority="504">
      <formula>AND(L42=0,M42=0)</formula>
    </cfRule>
  </conditionalFormatting>
  <conditionalFormatting sqref="M43">
    <cfRule type="expression" dxfId="4507" priority="507">
      <formula>K37="A"</formula>
    </cfRule>
    <cfRule type="expression" dxfId="4506" priority="474">
      <formula>AND(OR(K37="B",K37="C"),L43=0,M43=0)</formula>
    </cfRule>
    <cfRule type="expression" dxfId="4505" priority="481">
      <formula>K37="D"</formula>
    </cfRule>
    <cfRule type="expression" dxfId="4504" priority="476">
      <formula>AND(OR(K37="A",K37="D"),L43=0,M43=0)</formula>
    </cfRule>
    <cfRule type="expression" dxfId="4503" priority="490">
      <formula>OR(K37="B",K37="C")</formula>
    </cfRule>
  </conditionalFormatting>
  <conditionalFormatting sqref="M44">
    <cfRule type="expression" dxfId="4502" priority="501">
      <formula>K37="A"</formula>
    </cfRule>
    <cfRule type="expression" dxfId="4501" priority="478">
      <formula>AND(K37="A",L44=0,M44=0)</formula>
    </cfRule>
  </conditionalFormatting>
  <conditionalFormatting sqref="M52">
    <cfRule type="expression" dxfId="4500" priority="316">
      <formula>K47="B"</formula>
    </cfRule>
    <cfRule type="expression" dxfId="4499" priority="294">
      <formula>AND(K47="F",L52=0,M52=0)</formula>
    </cfRule>
    <cfRule type="expression" dxfId="4498" priority="325">
      <formula>K47="F"</formula>
    </cfRule>
    <cfRule type="expression" dxfId="4497" priority="292">
      <formula>AND(K47="B",M52=0)</formula>
    </cfRule>
    <cfRule type="expression" dxfId="4496" priority="276">
      <formula>K47="G"</formula>
    </cfRule>
    <cfRule type="expression" dxfId="4495" priority="275">
      <formula>AND(K47="G",M52=0)</formula>
    </cfRule>
  </conditionalFormatting>
  <conditionalFormatting sqref="M52:M55">
    <cfRule type="expression" dxfId="4494" priority="309">
      <formula>AND(L52=0,M52=0)</formula>
    </cfRule>
  </conditionalFormatting>
  <conditionalFormatting sqref="M53">
    <cfRule type="expression" dxfId="4493" priority="312">
      <formula>K47="A"</formula>
    </cfRule>
    <cfRule type="expression" dxfId="4492" priority="295">
      <formula>OR(K47="B",K47="C")</formula>
    </cfRule>
    <cfRule type="expression" dxfId="4491" priority="286">
      <formula>K47="D"</formula>
    </cfRule>
    <cfRule type="expression" dxfId="4490" priority="281">
      <formula>AND(OR(K47="A",K47="D"),L53=0,M53=0)</formula>
    </cfRule>
    <cfRule type="expression" dxfId="4489" priority="279">
      <formula>AND(OR(K47="B",K47="C"),L53=0,M53=0)</formula>
    </cfRule>
  </conditionalFormatting>
  <conditionalFormatting sqref="M54">
    <cfRule type="expression" dxfId="4488" priority="306">
      <formula>K47="A"</formula>
    </cfRule>
    <cfRule type="expression" dxfId="4487" priority="283">
      <formula>AND(K47="A",L54=0,M54=0)</formula>
    </cfRule>
  </conditionalFormatting>
  <conditionalFormatting sqref="M62">
    <cfRule type="expression" dxfId="4486" priority="99">
      <formula>AND(K57="F",L62=0,M62=0)</formula>
    </cfRule>
    <cfRule type="expression" dxfId="4485" priority="97">
      <formula>AND(K57="B",M62=0)</formula>
    </cfRule>
    <cfRule type="expression" dxfId="4484" priority="130">
      <formula>K57="F"</formula>
    </cfRule>
    <cfRule type="expression" dxfId="4483" priority="121">
      <formula>K57="B"</formula>
    </cfRule>
    <cfRule type="expression" dxfId="4482" priority="80">
      <formula>AND(K57="G",M62=0)</formula>
    </cfRule>
    <cfRule type="expression" dxfId="4481" priority="81">
      <formula>K57="G"</formula>
    </cfRule>
  </conditionalFormatting>
  <conditionalFormatting sqref="M62:M65">
    <cfRule type="expression" dxfId="4480" priority="114">
      <formula>AND(L62=0,M62=0)</formula>
    </cfRule>
  </conditionalFormatting>
  <conditionalFormatting sqref="M63">
    <cfRule type="expression" dxfId="4479" priority="100">
      <formula>OR(K57="B",K57="C")</formula>
    </cfRule>
    <cfRule type="expression" dxfId="4478" priority="117">
      <formula>K57="A"</formula>
    </cfRule>
    <cfRule type="expression" dxfId="4477" priority="91">
      <formula>K57="D"</formula>
    </cfRule>
    <cfRule type="expression" dxfId="4476" priority="86">
      <formula>AND(OR(K57="A",K57="D"),L63=0,M63=0)</formula>
    </cfRule>
    <cfRule type="expression" dxfId="4475" priority="84">
      <formula>AND(OR(K57="B",K57="C"),L63=0,M63=0)</formula>
    </cfRule>
  </conditionalFormatting>
  <conditionalFormatting sqref="M64">
    <cfRule type="expression" dxfId="4474" priority="88">
      <formula>AND(K57="A",L64=0,M64=0)</formula>
    </cfRule>
    <cfRule type="expression" dxfId="4473" priority="111">
      <formula>K57="A"</formula>
    </cfRule>
  </conditionalFormatting>
  <conditionalFormatting sqref="N11">
    <cfRule type="expression" dxfId="4472" priority="630">
      <formula>AND(L11=0,M11=0,N11=0)</formula>
    </cfRule>
  </conditionalFormatting>
  <conditionalFormatting sqref="N21">
    <cfRule type="expression" dxfId="4471" priority="612">
      <formula>AND(L21=0,M21=0,N21=0)</formula>
    </cfRule>
  </conditionalFormatting>
  <conditionalFormatting sqref="N31">
    <cfRule type="expression" dxfId="4470" priority="594">
      <formula>AND(L31=0,M31=0,N31=0)</formula>
    </cfRule>
  </conditionalFormatting>
  <conditionalFormatting sqref="N42">
    <cfRule type="expression" dxfId="4469" priority="488">
      <formula>AND(K37="F",L42=0,M42=0,N42=0)</formula>
    </cfRule>
    <cfRule type="expression" dxfId="4468" priority="484">
      <formula>AND(OR(K37="A",K37="C",K37="D"),N42=0)</formula>
    </cfRule>
    <cfRule type="expression" dxfId="4467" priority="486">
      <formula>AND(K37="B",M42=0,N42=0)</formula>
    </cfRule>
    <cfRule type="expression" dxfId="4466" priority="519">
      <formula>K37="F"</formula>
    </cfRule>
    <cfRule type="expression" dxfId="4465" priority="510">
      <formula>OR(K37="A",K37="C",K37="D",K37="E")</formula>
    </cfRule>
    <cfRule type="expression" dxfId="4464" priority="472">
      <formula>K37="G"</formula>
    </cfRule>
    <cfRule type="expression" dxfId="4463" priority="514">
      <formula>K37="B"</formula>
    </cfRule>
    <cfRule type="expression" dxfId="4462" priority="469">
      <formula>AND(K37="G",M42=0,N42=0)</formula>
    </cfRule>
    <cfRule type="expression" dxfId="4461" priority="467">
      <formula>AND(K37="E",L42=0,M42=0,N42=0)</formula>
    </cfRule>
  </conditionalFormatting>
  <conditionalFormatting sqref="N42:N45">
    <cfRule type="expression" dxfId="4460" priority="503">
      <formula>AND(L42=0,M42=0,N42=0)</formula>
    </cfRule>
  </conditionalFormatting>
  <conditionalFormatting sqref="N43">
    <cfRule type="expression" dxfId="4459" priority="491">
      <formula>K37="D"</formula>
    </cfRule>
    <cfRule type="expression" dxfId="4458" priority="506">
      <formula>OR(K37="B",K37="C")</formula>
    </cfRule>
    <cfRule type="expression" dxfId="4457" priority="517">
      <formula>K37="A"</formula>
    </cfRule>
    <cfRule type="expression" dxfId="4456" priority="475">
      <formula>AND(OR(K37="B",K37="C"),L43=0,M43=0,N43=0)</formula>
    </cfRule>
    <cfRule type="expression" dxfId="4455" priority="480">
      <formula>AND(OR(K37="A",K37="D"),M43=0,N43=0)</formula>
    </cfRule>
  </conditionalFormatting>
  <conditionalFormatting sqref="N44">
    <cfRule type="expression" dxfId="4454" priority="477">
      <formula>AND(K37="A",L44=0,M44=0,N44=0)</formula>
    </cfRule>
    <cfRule type="expression" dxfId="4453" priority="500">
      <formula>K37="A"</formula>
    </cfRule>
  </conditionalFormatting>
  <conditionalFormatting sqref="N52">
    <cfRule type="expression" dxfId="4452" priority="315">
      <formula>OR(K47="A",K47="C",K47="D",K47="E")</formula>
    </cfRule>
    <cfRule type="expression" dxfId="4451" priority="274">
      <formula>AND(K47="G",M52=0,N52=0)</formula>
    </cfRule>
    <cfRule type="expression" dxfId="4450" priority="272">
      <formula>AND(K47="E",L52=0,M52=0,N52=0)</formula>
    </cfRule>
    <cfRule type="expression" dxfId="4449" priority="319">
      <formula>K47="B"</formula>
    </cfRule>
    <cfRule type="expression" dxfId="4448" priority="277">
      <formula>K47="G"</formula>
    </cfRule>
    <cfRule type="expression" dxfId="4447" priority="324">
      <formula>K47="F"</formula>
    </cfRule>
    <cfRule type="expression" dxfId="4446" priority="291">
      <formula>AND(K47="B",M52=0,N52=0)</formula>
    </cfRule>
    <cfRule type="expression" dxfId="4445" priority="289">
      <formula>AND(OR(K47="A",K47="C",K47="D"),N52=0)</formula>
    </cfRule>
    <cfRule type="expression" dxfId="4444" priority="293">
      <formula>AND(K47="F",L52=0,M52=0,N52=0)</formula>
    </cfRule>
  </conditionalFormatting>
  <conditionalFormatting sqref="N52:N55">
    <cfRule type="expression" dxfId="4443" priority="308">
      <formula>AND(L52=0,M52=0,N52=0)</formula>
    </cfRule>
  </conditionalFormatting>
  <conditionalFormatting sqref="N53">
    <cfRule type="expression" dxfId="4442" priority="280">
      <formula>AND(OR(K47="B",K47="C"),L53=0,M53=0,N53=0)</formula>
    </cfRule>
    <cfRule type="expression" dxfId="4441" priority="285">
      <formula>AND(OR(K47="A",K47="D"),M53=0,N53=0)</formula>
    </cfRule>
    <cfRule type="expression" dxfId="4440" priority="311">
      <formula>OR(K47="B",K47="C")</formula>
    </cfRule>
    <cfRule type="expression" dxfId="4439" priority="296">
      <formula>K47="D"</formula>
    </cfRule>
    <cfRule type="expression" dxfId="4438" priority="322">
      <formula>K47="A"</formula>
    </cfRule>
  </conditionalFormatting>
  <conditionalFormatting sqref="N54">
    <cfRule type="expression" dxfId="4437" priority="282">
      <formula>AND(K47="A",L54=0,M54=0,N54=0)</formula>
    </cfRule>
    <cfRule type="expression" dxfId="4436" priority="305">
      <formula>K47="A"</formula>
    </cfRule>
  </conditionalFormatting>
  <conditionalFormatting sqref="N62">
    <cfRule type="expression" dxfId="4435" priority="98">
      <formula>AND(K57="F",L62=0,M62=0,N62=0)</formula>
    </cfRule>
    <cfRule type="expression" dxfId="4434" priority="120">
      <formula>OR(K57="A",K57="C",K57="D",K57="E")</formula>
    </cfRule>
    <cfRule type="expression" dxfId="4433" priority="94">
      <formula>AND(OR(K57="A",K57="C",K57="D"),N62=0)</formula>
    </cfRule>
    <cfRule type="expression" dxfId="4432" priority="79">
      <formula>AND(K57="G",M62=0,N62=0)</formula>
    </cfRule>
    <cfRule type="expression" dxfId="4431" priority="77">
      <formula>AND(K57="E",L62=0,M62=0,N62=0)</formula>
    </cfRule>
    <cfRule type="expression" dxfId="4430" priority="124">
      <formula>K57="B"</formula>
    </cfRule>
    <cfRule type="expression" dxfId="4429" priority="129">
      <formula>K57="F"</formula>
    </cfRule>
    <cfRule type="expression" dxfId="4428" priority="82">
      <formula>K57="G"</formula>
    </cfRule>
    <cfRule type="expression" dxfId="4427" priority="96">
      <formula>AND(K57="B",M62=0,N62=0)</formula>
    </cfRule>
  </conditionalFormatting>
  <conditionalFormatting sqref="N62:N65">
    <cfRule type="expression" dxfId="4426" priority="113">
      <formula>AND(L62=0,M62=0,N62=0)</formula>
    </cfRule>
  </conditionalFormatting>
  <conditionalFormatting sqref="N63">
    <cfRule type="expression" dxfId="4425" priority="85">
      <formula>AND(OR(K57="B",K57="C"),L63=0,M63=0,N63=0)</formula>
    </cfRule>
    <cfRule type="expression" dxfId="4424" priority="101">
      <formula>K57="D"</formula>
    </cfRule>
    <cfRule type="expression" dxfId="4423" priority="116">
      <formula>OR(K57="B",K57="C")</formula>
    </cfRule>
    <cfRule type="expression" dxfId="4422" priority="90">
      <formula>AND(OR(K57="A",K57="D"),M63=0,N63=0)</formula>
    </cfRule>
    <cfRule type="expression" dxfId="4421" priority="127">
      <formula>K57="A"</formula>
    </cfRule>
  </conditionalFormatting>
  <conditionalFormatting sqref="N64">
    <cfRule type="expression" dxfId="4420" priority="110">
      <formula>K57="A"</formula>
    </cfRule>
    <cfRule type="expression" dxfId="4419" priority="87">
      <formula>AND(K57="A",L64=0,M64=0,N64=0)</formula>
    </cfRule>
  </conditionalFormatting>
  <conditionalFormatting sqref="O7">
    <cfRule type="expression" dxfId="4418" priority="1587">
      <formula>AND(O7=0,$AQ2=1)</formula>
    </cfRule>
  </conditionalFormatting>
  <conditionalFormatting sqref="O42">
    <cfRule type="expression" dxfId="4417" priority="483">
      <formula>AND(OR(K37="A",K37="C",K37="D"),N42=0,O42=0)</formula>
    </cfRule>
    <cfRule type="expression" dxfId="4416" priority="485">
      <formula>AND(K37="B",M42=0,N42=0,O42=0)</formula>
    </cfRule>
    <cfRule type="expression" dxfId="4415" priority="473">
      <formula>K37="G"</formula>
    </cfRule>
    <cfRule type="expression" dxfId="4414" priority="518">
      <formula>K37="F"</formula>
    </cfRule>
    <cfRule type="expression" dxfId="4413" priority="513">
      <formula>K37="B"</formula>
    </cfRule>
    <cfRule type="expression" dxfId="4412" priority="509">
      <formula>OR(K37="A",K37="C",K37="D",K37="E")</formula>
    </cfRule>
    <cfRule type="expression" dxfId="4411" priority="468">
      <formula>AND(K37="G",M42=0,N42=0,O42=0)</formula>
    </cfRule>
    <cfRule type="expression" dxfId="4410" priority="465">
      <formula>AND(K37="E",L42=0,M42=0,N42=0,O42=0)</formula>
    </cfRule>
  </conditionalFormatting>
  <conditionalFormatting sqref="O42:O43 O44:P45">
    <cfRule type="expression" dxfId="4409" priority="502">
      <formula>AND(L42=0,M42=0,N42=0,O42=0)</formula>
    </cfRule>
  </conditionalFormatting>
  <conditionalFormatting sqref="O43">
    <cfRule type="expression" dxfId="4408" priority="505">
      <formula>OR(K37="B",K37="C")</formula>
    </cfRule>
    <cfRule type="expression" dxfId="4407" priority="516">
      <formula>K37="A"</formula>
    </cfRule>
    <cfRule type="expression" dxfId="4406" priority="479">
      <formula>AND(OR(K37="A",K37="D"),M43=0,N43=0,O43=0)</formula>
    </cfRule>
    <cfRule type="expression" dxfId="4405" priority="492">
      <formula>K37="D"</formula>
    </cfRule>
  </conditionalFormatting>
  <conditionalFormatting sqref="O44">
    <cfRule type="expression" dxfId="4404" priority="456">
      <formula>AND(K37="D",L42=0,M42=0,N42=0,O42=0)</formula>
    </cfRule>
  </conditionalFormatting>
  <conditionalFormatting sqref="O52">
    <cfRule type="expression" dxfId="4403" priority="323">
      <formula>K47="F"</formula>
    </cfRule>
    <cfRule type="expression" dxfId="4402" priority="290">
      <formula>AND(K47="B",M52=0,N52=0,O52=0)</formula>
    </cfRule>
    <cfRule type="expression" dxfId="4401" priority="318">
      <formula>K47="B"</formula>
    </cfRule>
    <cfRule type="expression" dxfId="4400" priority="278">
      <formula>K47="G"</formula>
    </cfRule>
    <cfRule type="expression" dxfId="4399" priority="273">
      <formula>AND(K47="G",M52=0,N52=0,O52=0)</formula>
    </cfRule>
    <cfRule type="expression" dxfId="4398" priority="314">
      <formula>OR(K47="A",K47="C",K47="D",K47="E")</formula>
    </cfRule>
    <cfRule type="expression" dxfId="4397" priority="270">
      <formula>AND(K47="E",L52=0,M52=0,N52=0,O52=0)</formula>
    </cfRule>
    <cfRule type="expression" dxfId="4396" priority="288">
      <formula>AND(OR(K47="A",K47="C",K47="D"),N52=0,O52=0)</formula>
    </cfRule>
  </conditionalFormatting>
  <conditionalFormatting sqref="O52:O53 O54:P55">
    <cfRule type="expression" dxfId="4395" priority="307">
      <formula>AND(L52=0,M52=0,N52=0,O52=0)</formula>
    </cfRule>
  </conditionalFormatting>
  <conditionalFormatting sqref="O53">
    <cfRule type="expression" dxfId="4394" priority="321">
      <formula>K47="A"</formula>
    </cfRule>
    <cfRule type="expression" dxfId="4393" priority="284">
      <formula>AND(OR(K47="A",K47="D"),M53=0,N53=0,O53=0)</formula>
    </cfRule>
    <cfRule type="expression" dxfId="4392" priority="297">
      <formula>K47="D"</formula>
    </cfRule>
    <cfRule type="expression" dxfId="4391" priority="310">
      <formula>OR(K47="B",K47="C")</formula>
    </cfRule>
  </conditionalFormatting>
  <conditionalFormatting sqref="O54">
    <cfRule type="expression" dxfId="4390" priority="261">
      <formula>AND(K47="D",L52=0,M52=0,N52=0,O52=0)</formula>
    </cfRule>
  </conditionalFormatting>
  <conditionalFormatting sqref="O62">
    <cfRule type="expression" dxfId="4389" priority="123">
      <formula>K57="B"</formula>
    </cfRule>
    <cfRule type="expression" dxfId="4388" priority="78">
      <formula>AND(K57="G",M62=0,N62=0,O62=0)</formula>
    </cfRule>
    <cfRule type="expression" dxfId="4387" priority="83">
      <formula>K57="G"</formula>
    </cfRule>
    <cfRule type="expression" dxfId="4386" priority="128">
      <formula>K57="F"</formula>
    </cfRule>
    <cfRule type="expression" dxfId="4385" priority="75">
      <formula>AND(K57="E",L62=0,M62=0,N62=0,O62=0)</formula>
    </cfRule>
    <cfRule type="expression" dxfId="4384" priority="95">
      <formula>AND(K57="B",M62=0,N62=0,O62=0)</formula>
    </cfRule>
    <cfRule type="expression" dxfId="4383" priority="119">
      <formula>OR(K57="A",K57="C",K57="D",K57="E")</formula>
    </cfRule>
    <cfRule type="expression" dxfId="4382" priority="93">
      <formula>AND(OR(K57="A",K57="C",K57="D"),N62=0,O62=0)</formula>
    </cfRule>
  </conditionalFormatting>
  <conditionalFormatting sqref="O62:O63 O64:P65">
    <cfRule type="expression" dxfId="4381" priority="112">
      <formula>AND(L62=0,M62=0,N62=0,O62=0)</formula>
    </cfRule>
  </conditionalFormatting>
  <conditionalFormatting sqref="O63">
    <cfRule type="expression" dxfId="4380" priority="126">
      <formula>K57="A"</formula>
    </cfRule>
    <cfRule type="expression" dxfId="4379" priority="115">
      <formula>OR(K57="B",K57="C")</formula>
    </cfRule>
    <cfRule type="expression" dxfId="4378" priority="102">
      <formula>K57="D"</formula>
    </cfRule>
    <cfRule type="expression" dxfId="4377" priority="89">
      <formula>AND(OR(K57="A",K57="D"),M63=0,N63=0,O63=0)</formula>
    </cfRule>
  </conditionalFormatting>
  <conditionalFormatting sqref="O64">
    <cfRule type="expression" dxfId="4376" priority="66">
      <formula>AND(K57="D",L62=0,M62=0,N62=0,O62=0)</formula>
    </cfRule>
  </conditionalFormatting>
  <conditionalFormatting sqref="O8:P8">
    <cfRule type="expression" dxfId="4375" priority="633">
      <formula>O8=0</formula>
    </cfRule>
  </conditionalFormatting>
  <conditionalFormatting sqref="O11:P11">
    <cfRule type="expression" dxfId="4374" priority="629">
      <formula>AND(L11=0,M11=0,N11=0,O11=0)</formula>
    </cfRule>
  </conditionalFormatting>
  <conditionalFormatting sqref="O17:P17">
    <cfRule type="expression" dxfId="4373" priority="1502">
      <formula>AND(O17=0,$AQ5=1)</formula>
    </cfRule>
  </conditionalFormatting>
  <conditionalFormatting sqref="O18:P18">
    <cfRule type="expression" dxfId="4372" priority="615">
      <formula>O18=0</formula>
    </cfRule>
  </conditionalFormatting>
  <conditionalFormatting sqref="O21:P21">
    <cfRule type="expression" dxfId="4371" priority="611">
      <formula>AND(L21=0,M21=0,N21=0,O21=0)</formula>
    </cfRule>
  </conditionalFormatting>
  <conditionalFormatting sqref="O27:P27">
    <cfRule type="expression" dxfId="4370" priority="1417">
      <formula>AND(O27=0,$AQ8=1)</formula>
    </cfRule>
  </conditionalFormatting>
  <conditionalFormatting sqref="O28:P28">
    <cfRule type="expression" dxfId="4369" priority="597">
      <formula>O28=0</formula>
    </cfRule>
  </conditionalFormatting>
  <conditionalFormatting sqref="O31:P31">
    <cfRule type="expression" dxfId="4368" priority="593">
      <formula>AND(L31=0,M31=0,N31=0,O31=0)</formula>
    </cfRule>
  </conditionalFormatting>
  <conditionalFormatting sqref="O40:P40">
    <cfRule type="expression" dxfId="4367" priority="1343">
      <formula>AND(O40=0,$AQ2=1)</formula>
    </cfRule>
  </conditionalFormatting>
  <conditionalFormatting sqref="O44:P44">
    <cfRule type="expression" dxfId="4366" priority="499">
      <formula>K37="A"</formula>
    </cfRule>
  </conditionalFormatting>
  <conditionalFormatting sqref="O50:P50">
    <cfRule type="expression" dxfId="4365" priority="1120">
      <formula>AND(O50=0,$AQ5=1)</formula>
    </cfRule>
  </conditionalFormatting>
  <conditionalFormatting sqref="O54:P54">
    <cfRule type="expression" dxfId="4364" priority="304">
      <formula>K47="A"</formula>
    </cfRule>
  </conditionalFormatting>
  <conditionalFormatting sqref="O60:P60">
    <cfRule type="expression" dxfId="4363" priority="889">
      <formula>AND(O60=0,$AQ8=1)</formula>
    </cfRule>
  </conditionalFormatting>
  <conditionalFormatting sqref="O64:P64">
    <cfRule type="expression" dxfId="4362" priority="109">
      <formula>K57="A"</formula>
    </cfRule>
  </conditionalFormatting>
  <conditionalFormatting sqref="P7">
    <cfRule type="expression" dxfId="4361" priority="1354">
      <formula>P7=0</formula>
    </cfRule>
  </conditionalFormatting>
  <conditionalFormatting sqref="P42">
    <cfRule type="expression" dxfId="4360" priority="461">
      <formula>OR(K37="D",K37="E")</formula>
    </cfRule>
    <cfRule type="expression" dxfId="4359" priority="460">
      <formula>K37="G"</formula>
    </cfRule>
  </conditionalFormatting>
  <conditionalFormatting sqref="P43">
    <cfRule type="expression" dxfId="4358" priority="459">
      <formula>K37="D"</formula>
    </cfRule>
  </conditionalFormatting>
  <conditionalFormatting sqref="P52">
    <cfRule type="expression" dxfId="4357" priority="266">
      <formula>OR(K47="D",K47="E")</formula>
    </cfRule>
    <cfRule type="expression" dxfId="4356" priority="265">
      <formula>K47="G"</formula>
    </cfRule>
  </conditionalFormatting>
  <conditionalFormatting sqref="P53">
    <cfRule type="expression" dxfId="4355" priority="264">
      <formula>K47="D"</formula>
    </cfRule>
  </conditionalFormatting>
  <conditionalFormatting sqref="P62">
    <cfRule type="expression" dxfId="4354" priority="71">
      <formula>OR(K57="D",K57="E")</formula>
    </cfRule>
    <cfRule type="expression" dxfId="4353" priority="70">
      <formula>K57="G"</formula>
    </cfRule>
  </conditionalFormatting>
  <conditionalFormatting sqref="P63">
    <cfRule type="expression" dxfId="4352" priority="69">
      <formula>K57="D"</formula>
    </cfRule>
  </conditionalFormatting>
  <conditionalFormatting sqref="Q42">
    <cfRule type="expression" dxfId="4351" priority="482">
      <formula>AND(OR(K37="A",K37="C",K37="D"),N42=0,O42=0,Q42=0)</formula>
    </cfRule>
    <cfRule type="expression" dxfId="4350" priority="508">
      <formula>OR(K37="A",K37="C",K37="D",K37="E")</formula>
    </cfRule>
    <cfRule type="expression" dxfId="4349" priority="512">
      <formula>OR(K37="B",K37="F",K37="G")</formula>
    </cfRule>
  </conditionalFormatting>
  <conditionalFormatting sqref="Q43">
    <cfRule type="expression" dxfId="4348" priority="494">
      <formula>K37="D"</formula>
    </cfRule>
    <cfRule type="expression" dxfId="4347" priority="496">
      <formula>OR(K37="B",K37="C")</formula>
    </cfRule>
    <cfRule type="expression" dxfId="4346" priority="515">
      <formula>K37="A"</formula>
    </cfRule>
    <cfRule type="expression" dxfId="4345" priority="466">
      <formula>K37="C"</formula>
    </cfRule>
  </conditionalFormatting>
  <conditionalFormatting sqref="Q44">
    <cfRule type="expression" dxfId="4344" priority="498">
      <formula>K37="A"</formula>
    </cfRule>
  </conditionalFormatting>
  <conditionalFormatting sqref="Q52">
    <cfRule type="expression" dxfId="4343" priority="317">
      <formula>OR(K47="B",K47="F",K47="G")</formula>
    </cfRule>
    <cfRule type="expression" dxfId="4342" priority="287">
      <formula>AND(OR(K47="A",K47="C",K47="D"),N52=0,O52=0,Q52=0)</formula>
    </cfRule>
    <cfRule type="expression" dxfId="4341" priority="313">
      <formula>OR(K47="A",K47="C",K47="D",K47="E")</formula>
    </cfRule>
  </conditionalFormatting>
  <conditionalFormatting sqref="Q53">
    <cfRule type="expression" dxfId="4340" priority="320">
      <formula>K47="A"</formula>
    </cfRule>
    <cfRule type="expression" dxfId="4339" priority="271">
      <formula>K47="C"</formula>
    </cfRule>
    <cfRule type="expression" dxfId="4338" priority="299">
      <formula>K47="D"</formula>
    </cfRule>
    <cfRule type="expression" dxfId="4337" priority="301">
      <formula>OR(K47="B",K47="C")</formula>
    </cfRule>
  </conditionalFormatting>
  <conditionalFormatting sqref="Q54">
    <cfRule type="expression" dxfId="4336" priority="303">
      <formula>K47="A"</formula>
    </cfRule>
  </conditionalFormatting>
  <conditionalFormatting sqref="Q62">
    <cfRule type="expression" dxfId="4335" priority="118">
      <formula>OR(K57="A",K57="C",K57="D",K57="E")</formula>
    </cfRule>
    <cfRule type="expression" dxfId="4334" priority="122">
      <formula>OR(K57="B",K57="F",K57="G")</formula>
    </cfRule>
    <cfRule type="expression" dxfId="4333" priority="92">
      <formula>AND(OR(K57="A",K57="C",K57="D"),N62=0,O62=0,Q62=0)</formula>
    </cfRule>
  </conditionalFormatting>
  <conditionalFormatting sqref="Q63">
    <cfRule type="expression" dxfId="4332" priority="104">
      <formula>K57="D"</formula>
    </cfRule>
    <cfRule type="expression" dxfId="4331" priority="125">
      <formula>K57="A"</formula>
    </cfRule>
    <cfRule type="expression" dxfId="4330" priority="76">
      <formula>K57="C"</formula>
    </cfRule>
    <cfRule type="expression" dxfId="4329" priority="106">
      <formula>OR(K57="B",K57="C")</formula>
    </cfRule>
  </conditionalFormatting>
  <conditionalFormatting sqref="Q64">
    <cfRule type="expression" dxfId="4328" priority="108">
      <formula>K57="A"</formula>
    </cfRule>
  </conditionalFormatting>
  <conditionalFormatting sqref="Q8:R8">
    <cfRule type="expression" dxfId="4327" priority="632">
      <formula>AND(O8=0,Q8=0)</formula>
    </cfRule>
  </conditionalFormatting>
  <conditionalFormatting sqref="Q11:R11">
    <cfRule type="expression" dxfId="4326" priority="628">
      <formula>AND(L11=0,M11=0,N11=0,O11=0,Q11=0)</formula>
    </cfRule>
  </conditionalFormatting>
  <conditionalFormatting sqref="Q18:R18">
    <cfRule type="expression" dxfId="4325" priority="614">
      <formula>AND(O18=0,Q18=0)</formula>
    </cfRule>
  </conditionalFormatting>
  <conditionalFormatting sqref="Q21:R21">
    <cfRule type="expression" dxfId="4324" priority="610">
      <formula>AND(L21=0,M21=0,N21=0,O21=0,Q21=0)</formula>
    </cfRule>
  </conditionalFormatting>
  <conditionalFormatting sqref="Q28:R28">
    <cfRule type="expression" dxfId="4323" priority="596">
      <formula>AND(O28=0,Q28=0)</formula>
    </cfRule>
  </conditionalFormatting>
  <conditionalFormatting sqref="Q31:R31">
    <cfRule type="expression" dxfId="4322" priority="592">
      <formula>AND(L31=0,M31=0,N31=0,O31=0,Q31=0)</formula>
    </cfRule>
  </conditionalFormatting>
  <conditionalFormatting sqref="Q41:R41">
    <cfRule type="expression" dxfId="4321" priority="1342">
      <formula>AND(O41=0,Q41=0)</formula>
    </cfRule>
  </conditionalFormatting>
  <conditionalFormatting sqref="Q51:R51">
    <cfRule type="expression" dxfId="4320" priority="1119">
      <formula>AND(O51=0,Q51=0)</formula>
    </cfRule>
  </conditionalFormatting>
  <conditionalFormatting sqref="Q61:R61">
    <cfRule type="expression" dxfId="4319" priority="888">
      <formula>AND(O61=0,Q61=0)</formula>
    </cfRule>
  </conditionalFormatting>
  <conditionalFormatting sqref="R7">
    <cfRule type="expression" dxfId="4318" priority="1586">
      <formula>AND(P7=0,R7=0)</formula>
    </cfRule>
  </conditionalFormatting>
  <conditionalFormatting sqref="R27">
    <cfRule type="expression" dxfId="4317" priority="1416">
      <formula>AND(P27=0,R27=0)</formula>
    </cfRule>
  </conditionalFormatting>
  <conditionalFormatting sqref="R40">
    <cfRule type="expression" dxfId="4316" priority="1280">
      <formula>R40=0</formula>
    </cfRule>
  </conditionalFormatting>
  <conditionalFormatting sqref="R42">
    <cfRule type="expression" dxfId="4315" priority="463">
      <formula>OR(K37="D",K37="E")</formula>
    </cfRule>
    <cfRule type="expression" dxfId="4314" priority="462">
      <formula>K37="G"</formula>
    </cfRule>
  </conditionalFormatting>
  <conditionalFormatting sqref="R43">
    <cfRule type="expression" dxfId="4313" priority="464">
      <formula>K37="D"</formula>
    </cfRule>
  </conditionalFormatting>
  <conditionalFormatting sqref="R44">
    <cfRule type="expression" dxfId="4312" priority="458">
      <formula>AND(O44=0,P44=0,Q44=0,R44=0)</formula>
    </cfRule>
    <cfRule type="expression" dxfId="4311" priority="457">
      <formula>N37="A"</formula>
    </cfRule>
  </conditionalFormatting>
  <conditionalFormatting sqref="R50">
    <cfRule type="expression" dxfId="4310" priority="1053">
      <formula>R50=0</formula>
    </cfRule>
  </conditionalFormatting>
  <conditionalFormatting sqref="R52">
    <cfRule type="expression" dxfId="4309" priority="268">
      <formula>OR(K47="D",K47="E")</formula>
    </cfRule>
    <cfRule type="expression" dxfId="4308" priority="267">
      <formula>K47="G"</formula>
    </cfRule>
  </conditionalFormatting>
  <conditionalFormatting sqref="R53">
    <cfRule type="expression" dxfId="4307" priority="269">
      <formula>K47="D"</formula>
    </cfRule>
  </conditionalFormatting>
  <conditionalFormatting sqref="R54">
    <cfRule type="expression" dxfId="4306" priority="263">
      <formula>AND(O54=0,P54=0,Q54=0,R54=0)</formula>
    </cfRule>
    <cfRule type="expression" dxfId="4305" priority="262">
      <formula>N47="A"</formula>
    </cfRule>
  </conditionalFormatting>
  <conditionalFormatting sqref="R60">
    <cfRule type="expression" dxfId="4304" priority="822">
      <formula>R60=0</formula>
    </cfRule>
  </conditionalFormatting>
  <conditionalFormatting sqref="R62">
    <cfRule type="expression" dxfId="4303" priority="72">
      <formula>K57="G"</formula>
    </cfRule>
    <cfRule type="expression" dxfId="4302" priority="73">
      <formula>OR(K57="D",K57="E")</formula>
    </cfRule>
  </conditionalFormatting>
  <conditionalFormatting sqref="R63">
    <cfRule type="expression" dxfId="4301" priority="74">
      <formula>K57="D"</formula>
    </cfRule>
  </conditionalFormatting>
  <conditionalFormatting sqref="R64">
    <cfRule type="expression" dxfId="4300" priority="68">
      <formula>AND(O64=0,P64=0,Q64=0,R64=0)</formula>
    </cfRule>
    <cfRule type="expression" dxfId="4299" priority="67">
      <formula>N57="A"</formula>
    </cfRule>
  </conditionalFormatting>
  <conditionalFormatting sqref="S43">
    <cfRule type="expression" dxfId="4298" priority="495">
      <formula>OR(K37="B",K37="C")</formula>
    </cfRule>
    <cfRule type="expression" dxfId="4297" priority="493">
      <formula>K37="D"</formula>
    </cfRule>
  </conditionalFormatting>
  <conditionalFormatting sqref="S44">
    <cfRule type="expression" dxfId="4296" priority="497">
      <formula>K37="A"</formula>
    </cfRule>
  </conditionalFormatting>
  <conditionalFormatting sqref="S53">
    <cfRule type="expression" dxfId="4295" priority="298">
      <formula>K47="D"</formula>
    </cfRule>
    <cfRule type="expression" dxfId="4294" priority="300">
      <formula>OR(K47="B",K47="C")</formula>
    </cfRule>
  </conditionalFormatting>
  <conditionalFormatting sqref="S54">
    <cfRule type="expression" dxfId="4293" priority="302">
      <formula>K47="A"</formula>
    </cfRule>
  </conditionalFormatting>
  <conditionalFormatting sqref="S63">
    <cfRule type="expression" dxfId="4292" priority="105">
      <formula>OR(K57="B",K57="C")</formula>
    </cfRule>
    <cfRule type="expression" dxfId="4291" priority="103">
      <formula>K57="D"</formula>
    </cfRule>
  </conditionalFormatting>
  <conditionalFormatting sqref="S64">
    <cfRule type="expression" dxfId="4290" priority="107">
      <formula>K57="A"</formula>
    </cfRule>
  </conditionalFormatting>
  <conditionalFormatting sqref="V11">
    <cfRule type="expression" dxfId="4289" priority="1551">
      <formula>AND(U4="A",V11=0)</formula>
    </cfRule>
    <cfRule type="expression" dxfId="4288" priority="1552">
      <formula>U4="A"</formula>
    </cfRule>
    <cfRule type="expression" dxfId="4287" priority="1559">
      <formula>V11=0</formula>
    </cfRule>
  </conditionalFormatting>
  <conditionalFormatting sqref="V21">
    <cfRule type="expression" dxfId="4286" priority="1467">
      <formula>U14="A"</formula>
    </cfRule>
    <cfRule type="expression" dxfId="4285" priority="1466">
      <formula>AND(U14="A",V21=0)</formula>
    </cfRule>
    <cfRule type="expression" dxfId="4284" priority="1475">
      <formula>V21=0</formula>
    </cfRule>
  </conditionalFormatting>
  <conditionalFormatting sqref="V31">
    <cfRule type="expression" dxfId="4283" priority="1380">
      <formula>AND(U24="A",V31=0)</formula>
    </cfRule>
    <cfRule type="expression" dxfId="4282" priority="1389">
      <formula>V31=0</formula>
    </cfRule>
    <cfRule type="expression" dxfId="4281" priority="1381">
      <formula>U24="A"</formula>
    </cfRule>
  </conditionalFormatting>
  <conditionalFormatting sqref="V42">
    <cfRule type="expression" dxfId="4280" priority="1217">
      <formula>AND(U37="G",V42=0)</formula>
    </cfRule>
    <cfRule type="expression" dxfId="4279" priority="1213">
      <formula>U37="E"</formula>
    </cfRule>
    <cfRule type="expression" dxfId="4278" priority="1239">
      <formula>AND(U37="F",V42=0)</formula>
    </cfRule>
    <cfRule type="expression" dxfId="4277" priority="1257">
      <formula>U37="F"</formula>
    </cfRule>
  </conditionalFormatting>
  <conditionalFormatting sqref="V42:V45">
    <cfRule type="expression" dxfId="4276" priority="1271">
      <formula>V42=0</formula>
    </cfRule>
  </conditionalFormatting>
  <conditionalFormatting sqref="V43">
    <cfRule type="expression" dxfId="4275" priority="1224">
      <formula>AND(OR(U37="B",U37="C"),V43=0)</formula>
    </cfRule>
    <cfRule type="expression" dxfId="4274" priority="1240">
      <formula>U37="D"</formula>
    </cfRule>
    <cfRule type="expression" dxfId="4273" priority="1261">
      <formula>OR(U37="B",U37="C")</formula>
    </cfRule>
  </conditionalFormatting>
  <conditionalFormatting sqref="V44">
    <cfRule type="expression" dxfId="4272" priority="1227">
      <formula>AND(U37="A",V44=0)</formula>
    </cfRule>
    <cfRule type="expression" dxfId="4271" priority="1253">
      <formula>U37="A"</formula>
    </cfRule>
  </conditionalFormatting>
  <conditionalFormatting sqref="V52">
    <cfRule type="expression" dxfId="4270" priority="1012">
      <formula>AND(U47="F",V52=0)</formula>
    </cfRule>
    <cfRule type="expression" dxfId="4269" priority="1030">
      <formula>U47="F"</formula>
    </cfRule>
    <cfRule type="expression" dxfId="4268" priority="990">
      <formula>AND(U47="G",V52=0)</formula>
    </cfRule>
    <cfRule type="expression" dxfId="4267" priority="986">
      <formula>U47="E"</formula>
    </cfRule>
  </conditionalFormatting>
  <conditionalFormatting sqref="V52:V55">
    <cfRule type="expression" dxfId="4266" priority="1044">
      <formula>V52=0</formula>
    </cfRule>
  </conditionalFormatting>
  <conditionalFormatting sqref="V53">
    <cfRule type="expression" dxfId="4265" priority="997">
      <formula>AND(OR(U47="B",U47="C"),V53=0)</formula>
    </cfRule>
    <cfRule type="expression" dxfId="4264" priority="1034">
      <formula>OR(U47="B",U47="C")</formula>
    </cfRule>
    <cfRule type="expression" dxfId="4263" priority="1013">
      <formula>U47="D"</formula>
    </cfRule>
  </conditionalFormatting>
  <conditionalFormatting sqref="V54">
    <cfRule type="expression" dxfId="4262" priority="1026">
      <formula>U47="A"</formula>
    </cfRule>
    <cfRule type="expression" dxfId="4261" priority="1000">
      <formula>AND(U47="A",V54=0)</formula>
    </cfRule>
  </conditionalFormatting>
  <conditionalFormatting sqref="V62">
    <cfRule type="expression" dxfId="4260" priority="759">
      <formula>AND(U57="G",V62=0)</formula>
    </cfRule>
    <cfRule type="expression" dxfId="4259" priority="755">
      <formula>U57="E"</formula>
    </cfRule>
    <cfRule type="expression" dxfId="4258" priority="799">
      <formula>U57="F"</formula>
    </cfRule>
    <cfRule type="expression" dxfId="4257" priority="781">
      <formula>AND(U57="F",V62=0)</formula>
    </cfRule>
  </conditionalFormatting>
  <conditionalFormatting sqref="V62:V65">
    <cfRule type="expression" dxfId="4256" priority="813">
      <formula>V62=0</formula>
    </cfRule>
  </conditionalFormatting>
  <conditionalFormatting sqref="V63">
    <cfRule type="expression" dxfId="4255" priority="782">
      <formula>U57="D"</formula>
    </cfRule>
    <cfRule type="expression" dxfId="4254" priority="803">
      <formula>OR(U57="B",U57="C")</formula>
    </cfRule>
    <cfRule type="expression" dxfId="4253" priority="766">
      <formula>AND(OR(U57="B",U57="C"),V63=0)</formula>
    </cfRule>
  </conditionalFormatting>
  <conditionalFormatting sqref="V64">
    <cfRule type="expression" dxfId="4252" priority="795">
      <formula>U57="A"</formula>
    </cfRule>
    <cfRule type="expression" dxfId="4251" priority="769">
      <formula>AND(U57="A",V64=0)</formula>
    </cfRule>
  </conditionalFormatting>
  <conditionalFormatting sqref="W11">
    <cfRule type="expression" dxfId="4250" priority="625">
      <formula>AND(V11=0,W11=0)</formula>
    </cfRule>
  </conditionalFormatting>
  <conditionalFormatting sqref="W21">
    <cfRule type="expression" dxfId="4249" priority="619">
      <formula>AND(V21=0,W21=0)</formula>
    </cfRule>
  </conditionalFormatting>
  <conditionalFormatting sqref="W31">
    <cfRule type="expression" dxfId="4248" priority="589">
      <formula>AND(V31=0,W31=0)</formula>
    </cfRule>
  </conditionalFormatting>
  <conditionalFormatting sqref="W42">
    <cfRule type="expression" dxfId="4247" priority="424">
      <formula>AND(U37="F",V42=0,W42=0)</formula>
    </cfRule>
    <cfRule type="expression" dxfId="4246" priority="455">
      <formula>U37="F"</formula>
    </cfRule>
    <cfRule type="expression" dxfId="4245" priority="405">
      <formula>AND(U37="G",W42=0)</formula>
    </cfRule>
    <cfRule type="expression" dxfId="4244" priority="422">
      <formula>AND(U37="B",W42=0)</formula>
    </cfRule>
    <cfRule type="expression" dxfId="4243" priority="406">
      <formula>U37="G"</formula>
    </cfRule>
    <cfRule type="expression" dxfId="4242" priority="446">
      <formula>U37="B"</formula>
    </cfRule>
  </conditionalFormatting>
  <conditionalFormatting sqref="W42:W45">
    <cfRule type="expression" dxfId="4241" priority="439">
      <formula>AND(V42=0,W42=0)</formula>
    </cfRule>
  </conditionalFormatting>
  <conditionalFormatting sqref="W43">
    <cfRule type="expression" dxfId="4240" priority="442">
      <formula>U37="A"</formula>
    </cfRule>
    <cfRule type="expression" dxfId="4239" priority="416">
      <formula>U37="D"</formula>
    </cfRule>
    <cfRule type="expression" dxfId="4238" priority="409">
      <formula>AND(OR(U37="B",U37="C"),V43=0,W43=0)</formula>
    </cfRule>
    <cfRule type="expression" dxfId="4237" priority="411">
      <formula>AND(OR(U37="A",U37="D"),V43=0,W43=0)</formula>
    </cfRule>
    <cfRule type="expression" dxfId="4236" priority="425">
      <formula>OR(U37="B",U37="C")</formula>
    </cfRule>
  </conditionalFormatting>
  <conditionalFormatting sqref="W44">
    <cfRule type="expression" dxfId="4235" priority="436">
      <formula>U37="A"</formula>
    </cfRule>
    <cfRule type="expression" dxfId="4234" priority="413">
      <formula>AND(U37="A",V44=0,W44=0)</formula>
    </cfRule>
  </conditionalFormatting>
  <conditionalFormatting sqref="W52">
    <cfRule type="expression" dxfId="4233" priority="227">
      <formula>AND(U47="B",W52=0)</formula>
    </cfRule>
    <cfRule type="expression" dxfId="4232" priority="229">
      <formula>AND(U47="F",V52=0,W52=0)</formula>
    </cfRule>
    <cfRule type="expression" dxfId="4231" priority="260">
      <formula>U47="F"</formula>
    </cfRule>
    <cfRule type="expression" dxfId="4230" priority="251">
      <formula>U47="B"</formula>
    </cfRule>
    <cfRule type="expression" dxfId="4229" priority="210">
      <formula>AND(U47="G",W52=0)</formula>
    </cfRule>
    <cfRule type="expression" dxfId="4228" priority="211">
      <formula>U47="G"</formula>
    </cfRule>
  </conditionalFormatting>
  <conditionalFormatting sqref="W52:W55">
    <cfRule type="expression" dxfId="4227" priority="244">
      <formula>AND(V52=0,W52=0)</formula>
    </cfRule>
  </conditionalFormatting>
  <conditionalFormatting sqref="W53">
    <cfRule type="expression" dxfId="4226" priority="247">
      <formula>U47="A"</formula>
    </cfRule>
    <cfRule type="expression" dxfId="4225" priority="230">
      <formula>OR(U47="B",U47="C")</formula>
    </cfRule>
    <cfRule type="expression" dxfId="4224" priority="221">
      <formula>U47="D"</formula>
    </cfRule>
    <cfRule type="expression" dxfId="4223" priority="216">
      <formula>AND(OR(U47="A",U47="D"),V53=0,W53=0)</formula>
    </cfRule>
    <cfRule type="expression" dxfId="4222" priority="214">
      <formula>AND(OR(U47="B",U47="C"),V53=0,W53=0)</formula>
    </cfRule>
  </conditionalFormatting>
  <conditionalFormatting sqref="W54">
    <cfRule type="expression" dxfId="4221" priority="241">
      <formula>U47="A"</formula>
    </cfRule>
    <cfRule type="expression" dxfId="4220" priority="218">
      <formula>AND(U47="A",V54=0,W54=0)</formula>
    </cfRule>
  </conditionalFormatting>
  <conditionalFormatting sqref="W62">
    <cfRule type="expression" dxfId="4219" priority="34">
      <formula>AND(U57="F",V62=0,W62=0)</formula>
    </cfRule>
    <cfRule type="expression" dxfId="4218" priority="16">
      <formula>U57="G"</formula>
    </cfRule>
    <cfRule type="expression" dxfId="4217" priority="56">
      <formula>U57="B"</formula>
    </cfRule>
    <cfRule type="expression" dxfId="4216" priority="65">
      <formula>U57="F"</formula>
    </cfRule>
    <cfRule type="expression" dxfId="4215" priority="15">
      <formula>AND(U57="G",W62=0)</formula>
    </cfRule>
    <cfRule type="expression" dxfId="4214" priority="32">
      <formula>AND(U57="B",W62=0)</formula>
    </cfRule>
  </conditionalFormatting>
  <conditionalFormatting sqref="W62:W65">
    <cfRule type="expression" dxfId="4213" priority="49">
      <formula>AND(V62=0,W62=0)</formula>
    </cfRule>
  </conditionalFormatting>
  <conditionalFormatting sqref="W63">
    <cfRule type="expression" dxfId="4212" priority="35">
      <formula>OR(U57="B",U57="C")</formula>
    </cfRule>
    <cfRule type="expression" dxfId="4211" priority="21">
      <formula>AND(OR(U57="A",U57="D"),V63=0,W63=0)</formula>
    </cfRule>
    <cfRule type="expression" dxfId="4210" priority="52">
      <formula>U57="A"</formula>
    </cfRule>
    <cfRule type="expression" dxfId="4209" priority="26">
      <formula>U57="D"</formula>
    </cfRule>
    <cfRule type="expression" dxfId="4208" priority="19">
      <formula>AND(OR(U57="B",U57="C"),V63=0,W63=0)</formula>
    </cfRule>
  </conditionalFormatting>
  <conditionalFormatting sqref="W64">
    <cfRule type="expression" dxfId="4207" priority="46">
      <formula>U57="A"</formula>
    </cfRule>
    <cfRule type="expression" dxfId="4206" priority="23">
      <formula>AND(U57="A",V64=0,W64=0)</formula>
    </cfRule>
  </conditionalFormatting>
  <conditionalFormatting sqref="X11">
    <cfRule type="expression" dxfId="4205" priority="624">
      <formula>AND(V11=0,W11=0,X11=0)</formula>
    </cfRule>
  </conditionalFormatting>
  <conditionalFormatting sqref="X21">
    <cfRule type="expression" dxfId="4204" priority="618">
      <formula>AND(V21=0,W21=0,X21=0)</formula>
    </cfRule>
  </conditionalFormatting>
  <conditionalFormatting sqref="X31">
    <cfRule type="expression" dxfId="4203" priority="588">
      <formula>AND(V31=0,W31=0,X31=0)</formula>
    </cfRule>
  </conditionalFormatting>
  <conditionalFormatting sqref="X42">
    <cfRule type="expression" dxfId="4202" priority="402">
      <formula>AND(U37="E",V42=0,W42=0,X42=0)</formula>
    </cfRule>
    <cfRule type="expression" dxfId="4201" priority="404">
      <formula>AND(U37="G",W42=0,X42=0)</formula>
    </cfRule>
    <cfRule type="expression" dxfId="4200" priority="419">
      <formula>AND(OR(U37="A",U37="C",U37="D"),X42=0)</formula>
    </cfRule>
    <cfRule type="expression" dxfId="4199" priority="454">
      <formula>U37="F"</formula>
    </cfRule>
    <cfRule type="expression" dxfId="4198" priority="449">
      <formula>U37="B"</formula>
    </cfRule>
    <cfRule type="expression" dxfId="4197" priority="407">
      <formula>U37="G"</formula>
    </cfRule>
    <cfRule type="expression" dxfId="4196" priority="423">
      <formula>AND(U37="F",V42=0,W42=0,X42=0)</formula>
    </cfRule>
    <cfRule type="expression" dxfId="4195" priority="445">
      <formula>OR(U37="A",U37="C",U37="D",U37="E")</formula>
    </cfRule>
    <cfRule type="expression" dxfId="4194" priority="421">
      <formula>AND(U37="B",W42=0,X42=0)</formula>
    </cfRule>
  </conditionalFormatting>
  <conditionalFormatting sqref="X42:X45">
    <cfRule type="expression" dxfId="4193" priority="438">
      <formula>AND(V42=0,W42=0,X42=0)</formula>
    </cfRule>
  </conditionalFormatting>
  <conditionalFormatting sqref="X43">
    <cfRule type="expression" dxfId="4192" priority="452">
      <formula>U37="A"</formula>
    </cfRule>
    <cfRule type="expression" dxfId="4191" priority="415">
      <formula>AND(OR(U37="A",U37="D"),W43=0,X43=0)</formula>
    </cfRule>
    <cfRule type="expression" dxfId="4190" priority="441">
      <formula>OR(U37="B",U37="C")</formula>
    </cfRule>
    <cfRule type="expression" dxfId="4189" priority="410">
      <formula>AND(OR(U37="B",U37="C"),V43=0,W43=0,X43=0)</formula>
    </cfRule>
    <cfRule type="expression" dxfId="4188" priority="426">
      <formula>U37="D"</formula>
    </cfRule>
  </conditionalFormatting>
  <conditionalFormatting sqref="X44">
    <cfRule type="expression" dxfId="4187" priority="435">
      <formula>U37="A"</formula>
    </cfRule>
    <cfRule type="expression" dxfId="4186" priority="412">
      <formula>AND(U37="A",V44=0,W44=0,X44=0)</formula>
    </cfRule>
  </conditionalFormatting>
  <conditionalFormatting sqref="X52">
    <cfRule type="expression" dxfId="4185" priority="250">
      <formula>OR(U47="A",U47="C",U47="D",U47="E")</formula>
    </cfRule>
    <cfRule type="expression" dxfId="4184" priority="254">
      <formula>U47="B"</formula>
    </cfRule>
    <cfRule type="expression" dxfId="4183" priority="228">
      <formula>AND(U47="F",V52=0,W52=0,X52=0)</formula>
    </cfRule>
    <cfRule type="expression" dxfId="4182" priority="226">
      <formula>AND(U47="B",W52=0,X52=0)</formula>
    </cfRule>
    <cfRule type="expression" dxfId="4181" priority="212">
      <formula>U47="G"</formula>
    </cfRule>
    <cfRule type="expression" dxfId="4180" priority="224">
      <formula>AND(OR(U47="A",U47="C",U47="D"),X52=0)</formula>
    </cfRule>
    <cfRule type="expression" dxfId="4179" priority="259">
      <formula>U47="F"</formula>
    </cfRule>
    <cfRule type="expression" dxfId="4178" priority="209">
      <formula>AND(U47="G",W52=0,X52=0)</formula>
    </cfRule>
    <cfRule type="expression" dxfId="4177" priority="207">
      <formula>AND(U47="E",V52=0,W52=0,X52=0)</formula>
    </cfRule>
  </conditionalFormatting>
  <conditionalFormatting sqref="X52:X55">
    <cfRule type="expression" dxfId="4176" priority="243">
      <formula>AND(V52=0,W52=0,X52=0)</formula>
    </cfRule>
  </conditionalFormatting>
  <conditionalFormatting sqref="X53">
    <cfRule type="expression" dxfId="4175" priority="257">
      <formula>U47="A"</formula>
    </cfRule>
    <cfRule type="expression" dxfId="4174" priority="215">
      <formula>AND(OR(U47="B",U47="C"),V53=0,W53=0,X53=0)</formula>
    </cfRule>
    <cfRule type="expression" dxfId="4173" priority="220">
      <formula>AND(OR(U47="A",U47="D"),W53=0,X53=0)</formula>
    </cfRule>
    <cfRule type="expression" dxfId="4172" priority="231">
      <formula>U47="D"</formula>
    </cfRule>
    <cfRule type="expression" dxfId="4171" priority="246">
      <formula>OR(U47="B",U47="C")</formula>
    </cfRule>
  </conditionalFormatting>
  <conditionalFormatting sqref="X54">
    <cfRule type="expression" dxfId="4170" priority="217">
      <formula>AND(U47="A",V54=0,W54=0,X54=0)</formula>
    </cfRule>
    <cfRule type="expression" dxfId="4169" priority="240">
      <formula>U47="A"</formula>
    </cfRule>
  </conditionalFormatting>
  <conditionalFormatting sqref="X62">
    <cfRule type="expression" dxfId="4168" priority="33">
      <formula>AND(U57="F",V62=0,W62=0,X62=0)</formula>
    </cfRule>
    <cfRule type="expression" dxfId="4167" priority="14">
      <formula>AND(U57="G",W62=0,X62=0)</formula>
    </cfRule>
    <cfRule type="expression" dxfId="4166" priority="64">
      <formula>U57="F"</formula>
    </cfRule>
    <cfRule type="expression" dxfId="4165" priority="17">
      <formula>U57="G"</formula>
    </cfRule>
    <cfRule type="expression" dxfId="4164" priority="29">
      <formula>AND(OR(U57="A",U57="C",U57="D"),X62=0)</formula>
    </cfRule>
    <cfRule type="expression" dxfId="4163" priority="31">
      <formula>AND(U57="B",W62=0,X62=0)</formula>
    </cfRule>
    <cfRule type="expression" dxfId="4162" priority="59">
      <formula>U57="B"</formula>
    </cfRule>
    <cfRule type="expression" dxfId="4161" priority="55">
      <formula>OR(U57="A",U57="C",U57="D",U57="E")</formula>
    </cfRule>
    <cfRule type="expression" dxfId="4160" priority="12">
      <formula>AND(U57="E",V62=0,W62=0,X62=0)</formula>
    </cfRule>
  </conditionalFormatting>
  <conditionalFormatting sqref="X62:X65">
    <cfRule type="expression" dxfId="4159" priority="48">
      <formula>AND(V62=0,W62=0,X62=0)</formula>
    </cfRule>
  </conditionalFormatting>
  <conditionalFormatting sqref="X63">
    <cfRule type="expression" dxfId="4158" priority="51">
      <formula>OR(U57="B",U57="C")</formula>
    </cfRule>
    <cfRule type="expression" dxfId="4157" priority="20">
      <formula>AND(OR(U57="B",U57="C"),V63=0,W63=0,X63=0)</formula>
    </cfRule>
    <cfRule type="expression" dxfId="4156" priority="62">
      <formula>U57="A"</formula>
    </cfRule>
    <cfRule type="expression" dxfId="4155" priority="25">
      <formula>AND(OR(U57="A",U57="D"),W63=0,X63=0)</formula>
    </cfRule>
    <cfRule type="expression" dxfId="4154" priority="36">
      <formula>U57="D"</formula>
    </cfRule>
  </conditionalFormatting>
  <conditionalFormatting sqref="X64">
    <cfRule type="expression" dxfId="4153" priority="45">
      <formula>U57="A"</formula>
    </cfRule>
    <cfRule type="expression" dxfId="4152" priority="22">
      <formula>AND(U57="A",V64=0,W64=0,X64=0)</formula>
    </cfRule>
  </conditionalFormatting>
  <conditionalFormatting sqref="Y42">
    <cfRule type="expression" dxfId="4151" priority="400">
      <formula>AND(U37="E",V42=0,W42=0,X42=0,Y42=0)</formula>
    </cfRule>
    <cfRule type="expression" dxfId="4150" priority="453">
      <formula>U37="F"</formula>
    </cfRule>
    <cfRule type="expression" dxfId="4149" priority="444">
      <formula>OR(U37="A",U37="C",U37="D",U37="E")</formula>
    </cfRule>
    <cfRule type="expression" dxfId="4148" priority="403">
      <formula>AND(U37="G",W42=0,X42=0,Y42=0)</formula>
    </cfRule>
    <cfRule type="expression" dxfId="4147" priority="420">
      <formula>AND(U37="B",W42=0,X42=0,Y42=0)</formula>
    </cfRule>
    <cfRule type="expression" dxfId="4146" priority="418">
      <formula>AND(OR(U37="A",U37="C",U37="D"),X42=0,Y42=0)</formula>
    </cfRule>
    <cfRule type="expression" dxfId="4145" priority="408">
      <formula>U37="G"</formula>
    </cfRule>
    <cfRule type="expression" dxfId="4144" priority="448">
      <formula>U37="B"</formula>
    </cfRule>
  </conditionalFormatting>
  <conditionalFormatting sqref="Y42:Y43 Y44:Z45">
    <cfRule type="expression" dxfId="4143" priority="437">
      <formula>AND(V42=0,W42=0,X42=0,Y42=0)</formula>
    </cfRule>
  </conditionalFormatting>
  <conditionalFormatting sqref="Y43">
    <cfRule type="expression" dxfId="4142" priority="440">
      <formula>OR(U37="B",U37="C")</formula>
    </cfRule>
    <cfRule type="expression" dxfId="4141" priority="414">
      <formula>AND(OR(U37="A",U37="D"),W43=0,X43=0,Y43=0)</formula>
    </cfRule>
    <cfRule type="expression" dxfId="4140" priority="451">
      <formula>U37="A"</formula>
    </cfRule>
    <cfRule type="expression" dxfId="4139" priority="427">
      <formula>U37="D"</formula>
    </cfRule>
  </conditionalFormatting>
  <conditionalFormatting sqref="Y44">
    <cfRule type="expression" dxfId="4138" priority="391">
      <formula>AND(U37="D",V42=0,W42=0,X42=0,Y42=0)</formula>
    </cfRule>
  </conditionalFormatting>
  <conditionalFormatting sqref="Y52">
    <cfRule type="expression" dxfId="4137" priority="213">
      <formula>U47="G"</formula>
    </cfRule>
    <cfRule type="expression" dxfId="4136" priority="225">
      <formula>AND(U47="B",W52=0,X52=0,Y52=0)</formula>
    </cfRule>
    <cfRule type="expression" dxfId="4135" priority="249">
      <formula>OR(U47="A",U47="C",U47="D",U47="E")</formula>
    </cfRule>
    <cfRule type="expression" dxfId="4134" priority="253">
      <formula>U47="B"</formula>
    </cfRule>
    <cfRule type="expression" dxfId="4133" priority="258">
      <formula>U47="F"</formula>
    </cfRule>
    <cfRule type="expression" dxfId="4132" priority="223">
      <formula>AND(OR(U47="A",U47="C",U47="D"),X52=0,Y52=0)</formula>
    </cfRule>
    <cfRule type="expression" dxfId="4131" priority="208">
      <formula>AND(U47="G",W52=0,X52=0,Y52=0)</formula>
    </cfRule>
    <cfRule type="expression" dxfId="4130" priority="205">
      <formula>AND(U47="E",V52=0,W52=0,X52=0,Y52=0)</formula>
    </cfRule>
  </conditionalFormatting>
  <conditionalFormatting sqref="Y52:Y53 Y54:Z55">
    <cfRule type="expression" dxfId="4129" priority="242">
      <formula>AND(V52=0,W52=0,X52=0,Y52=0)</formula>
    </cfRule>
  </conditionalFormatting>
  <conditionalFormatting sqref="Y53">
    <cfRule type="expression" dxfId="4128" priority="232">
      <formula>U47="D"</formula>
    </cfRule>
    <cfRule type="expression" dxfId="4127" priority="256">
      <formula>U47="A"</formula>
    </cfRule>
    <cfRule type="expression" dxfId="4126" priority="219">
      <formula>AND(OR(U47="A",U47="D"),W53=0,X53=0,Y53=0)</formula>
    </cfRule>
    <cfRule type="expression" dxfId="4125" priority="245">
      <formula>OR(U47="B",U47="C")</formula>
    </cfRule>
  </conditionalFormatting>
  <conditionalFormatting sqref="Y54">
    <cfRule type="expression" dxfId="4124" priority="196">
      <formula>AND(U47="D",V52=0,W52=0,X52=0,Y52=0)</formula>
    </cfRule>
  </conditionalFormatting>
  <conditionalFormatting sqref="Y62">
    <cfRule type="expression" dxfId="4123" priority="28">
      <formula>AND(OR(U57="A",U57="C",U57="D"),X62=0,Y62=0)</formula>
    </cfRule>
    <cfRule type="expression" dxfId="4122" priority="30">
      <formula>AND(U57="B",W62=0,X62=0,Y62=0)</formula>
    </cfRule>
    <cfRule type="expression" dxfId="4121" priority="63">
      <formula>U57="F"</formula>
    </cfRule>
    <cfRule type="expression" dxfId="4120" priority="58">
      <formula>U57="B"</formula>
    </cfRule>
    <cfRule type="expression" dxfId="4119" priority="54">
      <formula>OR(U57="A",U57="C",U57="D",U57="E")</formula>
    </cfRule>
    <cfRule type="expression" dxfId="4118" priority="13">
      <formula>AND(U57="G",W62=0,X62=0,Y62=0)</formula>
    </cfRule>
    <cfRule type="expression" dxfId="4117" priority="18">
      <formula>U57="G"</formula>
    </cfRule>
    <cfRule type="expression" dxfId="4116" priority="10">
      <formula>AND(U57="E",V62=0,W62=0,X62=0,Y62=0)</formula>
    </cfRule>
  </conditionalFormatting>
  <conditionalFormatting sqref="Y62:Y63 Y64:Z65">
    <cfRule type="expression" dxfId="4115" priority="47">
      <formula>AND(V62=0,W62=0,X62=0,Y62=0)</formula>
    </cfRule>
  </conditionalFormatting>
  <conditionalFormatting sqref="Y63">
    <cfRule type="expression" dxfId="4114" priority="37">
      <formula>U57="D"</formula>
    </cfRule>
    <cfRule type="expression" dxfId="4113" priority="61">
      <formula>U57="A"</formula>
    </cfRule>
    <cfRule type="expression" dxfId="4112" priority="50">
      <formula>OR(U57="B",U57="C")</formula>
    </cfRule>
    <cfRule type="expression" dxfId="4111" priority="24">
      <formula>AND(OR(U57="A",U57="D"),W63=0,X63=0,Y63=0)</formula>
    </cfRule>
  </conditionalFormatting>
  <conditionalFormatting sqref="Y64">
    <cfRule type="expression" dxfId="4110" priority="1">
      <formula>AND(U57="D",V62=0,W62=0,X62=0,Y62=0)</formula>
    </cfRule>
  </conditionalFormatting>
  <conditionalFormatting sqref="Y7:Z7">
    <cfRule type="expression" dxfId="4109" priority="1558">
      <formula>AND(Y7=0,$AQ3=1)</formula>
    </cfRule>
  </conditionalFormatting>
  <conditionalFormatting sqref="Y8:Z8">
    <cfRule type="expression" dxfId="4108" priority="627">
      <formula>Y8=0</formula>
    </cfRule>
  </conditionalFormatting>
  <conditionalFormatting sqref="Y11:Z11">
    <cfRule type="expression" dxfId="4107" priority="623">
      <formula>AND(V11=0,W11=0,X11=0,Y11=0)</formula>
    </cfRule>
  </conditionalFormatting>
  <conditionalFormatting sqref="Y17:Z17">
    <cfRule type="expression" dxfId="4106" priority="1474">
      <formula>AND(Y17=0,$AQ6=1)</formula>
    </cfRule>
  </conditionalFormatting>
  <conditionalFormatting sqref="Y18:Z18">
    <cfRule type="expression" dxfId="4105" priority="621">
      <formula>Y18=0</formula>
    </cfRule>
  </conditionalFormatting>
  <conditionalFormatting sqref="Y21:Z21">
    <cfRule type="expression" dxfId="4104" priority="617">
      <formula>AND(V21=0,W21=0,X21=0,Y21=0)</formula>
    </cfRule>
  </conditionalFormatting>
  <conditionalFormatting sqref="Y27:Z27">
    <cfRule type="expression" dxfId="4103" priority="1388">
      <formula>AND(Y27=0,$AQ9=1)</formula>
    </cfRule>
  </conditionalFormatting>
  <conditionalFormatting sqref="Y28:Z28">
    <cfRule type="expression" dxfId="4102" priority="591">
      <formula>Y28=0</formula>
    </cfRule>
  </conditionalFormatting>
  <conditionalFormatting sqref="Y31:Z31">
    <cfRule type="expression" dxfId="4101" priority="587">
      <formula>AND(V31=0,W31=0,X31=0,Y31=0)</formula>
    </cfRule>
  </conditionalFormatting>
  <conditionalFormatting sqref="Y40:Z40">
    <cfRule type="expression" dxfId="4100" priority="1270">
      <formula>AND(Y40=0,$AQ3=1)</formula>
    </cfRule>
  </conditionalFormatting>
  <conditionalFormatting sqref="Y44:Z44">
    <cfRule type="expression" dxfId="4099" priority="434">
      <formula>U37="A"</formula>
    </cfRule>
  </conditionalFormatting>
  <conditionalFormatting sqref="Y50:Z50">
    <cfRule type="expression" dxfId="4098" priority="1043">
      <formula>AND(Y50=0,$AQ6=1)</formula>
    </cfRule>
  </conditionalFormatting>
  <conditionalFormatting sqref="Y54:Z54">
    <cfRule type="expression" dxfId="4097" priority="239">
      <formula>U47="A"</formula>
    </cfRule>
  </conditionalFormatting>
  <conditionalFormatting sqref="Y60:Z60">
    <cfRule type="expression" dxfId="4096" priority="812">
      <formula>AND(Y60=0,$AQ9=1)</formula>
    </cfRule>
  </conditionalFormatting>
  <conditionalFormatting sqref="Y64:Z64">
    <cfRule type="expression" dxfId="4095" priority="44">
      <formula>U57="A"</formula>
    </cfRule>
  </conditionalFormatting>
  <conditionalFormatting sqref="Z42">
    <cfRule type="expression" dxfId="4094" priority="396">
      <formula>OR(U37="D",U37="E")</formula>
    </cfRule>
    <cfRule type="expression" dxfId="4093" priority="395">
      <formula>U37="G"</formula>
    </cfRule>
  </conditionalFormatting>
  <conditionalFormatting sqref="Z43">
    <cfRule type="expression" dxfId="4092" priority="394">
      <formula>U37="D"</formula>
    </cfRule>
  </conditionalFormatting>
  <conditionalFormatting sqref="Z52">
    <cfRule type="expression" dxfId="4091" priority="201">
      <formula>OR(U47="D",U47="E")</formula>
    </cfRule>
    <cfRule type="expression" dxfId="4090" priority="200">
      <formula>U47="G"</formula>
    </cfRule>
  </conditionalFormatting>
  <conditionalFormatting sqref="Z53">
    <cfRule type="expression" dxfId="4089" priority="199">
      <formula>U47="D"</formula>
    </cfRule>
  </conditionalFormatting>
  <conditionalFormatting sqref="Z62">
    <cfRule type="expression" dxfId="4088" priority="5">
      <formula>U57="G"</formula>
    </cfRule>
    <cfRule type="expression" dxfId="4087" priority="6">
      <formula>OR(U57="D",U57="E")</formula>
    </cfRule>
  </conditionalFormatting>
  <conditionalFormatting sqref="Z63">
    <cfRule type="expression" dxfId="4086" priority="4">
      <formula>U57="D"</formula>
    </cfRule>
  </conditionalFormatting>
  <conditionalFormatting sqref="AA42">
    <cfRule type="expression" dxfId="4085" priority="447">
      <formula>OR(U37="B",U37="F",U37="G")</formula>
    </cfRule>
    <cfRule type="expression" dxfId="4084" priority="417">
      <formula>AND(OR(U37="A",U37="C",U37="D"),X42=0,Y42=0,AA42=0)</formula>
    </cfRule>
    <cfRule type="expression" dxfId="4083" priority="443">
      <formula>OR(U37="A",U37="C",U37="D",U37="E")</formula>
    </cfRule>
  </conditionalFormatting>
  <conditionalFormatting sqref="AA43">
    <cfRule type="expression" dxfId="4082" priority="450">
      <formula>U37="A"</formula>
    </cfRule>
    <cfRule type="expression" dxfId="4081" priority="401">
      <formula>U37="C"</formula>
    </cfRule>
    <cfRule type="expression" dxfId="4080" priority="429">
      <formula>U37="D"</formula>
    </cfRule>
    <cfRule type="expression" dxfId="4079" priority="431">
      <formula>OR(U37="B",U37="C")</formula>
    </cfRule>
  </conditionalFormatting>
  <conditionalFormatting sqref="AA44">
    <cfRule type="expression" dxfId="4078" priority="433">
      <formula>U37="A"</formula>
    </cfRule>
  </conditionalFormatting>
  <conditionalFormatting sqref="AA52">
    <cfRule type="expression" dxfId="4077" priority="248">
      <formula>OR(U47="A",U47="C",U47="D",U47="E")</formula>
    </cfRule>
    <cfRule type="expression" dxfId="4076" priority="252">
      <formula>OR(U47="B",U47="F",U47="G")</formula>
    </cfRule>
    <cfRule type="expression" dxfId="4075" priority="222">
      <formula>AND(OR(U47="A",U47="C",U47="D"),X52=0,Y52=0,AA52=0)</formula>
    </cfRule>
  </conditionalFormatting>
  <conditionalFormatting sqref="AA53">
    <cfRule type="expression" dxfId="4074" priority="206">
      <formula>U47="C"</formula>
    </cfRule>
    <cfRule type="expression" dxfId="4073" priority="255">
      <formula>U47="A"</formula>
    </cfRule>
    <cfRule type="expression" dxfId="4072" priority="236">
      <formula>OR(U47="B",U47="C")</formula>
    </cfRule>
    <cfRule type="expression" dxfId="4071" priority="234">
      <formula>U47="D"</formula>
    </cfRule>
  </conditionalFormatting>
  <conditionalFormatting sqref="AA54">
    <cfRule type="expression" dxfId="4070" priority="238">
      <formula>U47="A"</formula>
    </cfRule>
  </conditionalFormatting>
  <conditionalFormatting sqref="AA62">
    <cfRule type="expression" dxfId="4069" priority="27">
      <formula>AND(OR(U57="A",U57="C",U57="D"),X62=0,Y62=0,AA62=0)</formula>
    </cfRule>
    <cfRule type="expression" dxfId="4068" priority="57">
      <formula>OR(U57="B",U57="F",U57="G")</formula>
    </cfRule>
    <cfRule type="expression" dxfId="4067" priority="53">
      <formula>OR(U57="A",U57="C",U57="D",U57="E")</formula>
    </cfRule>
  </conditionalFormatting>
  <conditionalFormatting sqref="AA63">
    <cfRule type="expression" dxfId="4066" priority="41">
      <formula>OR(U57="B",U57="C")</formula>
    </cfRule>
    <cfRule type="expression" dxfId="4065" priority="11">
      <formula>U57="C"</formula>
    </cfRule>
    <cfRule type="expression" dxfId="4064" priority="39">
      <formula>U57="D"</formula>
    </cfRule>
    <cfRule type="expression" dxfId="4063" priority="60">
      <formula>U57="A"</formula>
    </cfRule>
  </conditionalFormatting>
  <conditionalFormatting sqref="AA64">
    <cfRule type="expression" dxfId="4062" priority="43">
      <formula>U57="A"</formula>
    </cfRule>
  </conditionalFormatting>
  <conditionalFormatting sqref="AA8:AB8">
    <cfRule type="expression" dxfId="4061" priority="626">
      <formula>AND(Y8=0,AA8=0)</formula>
    </cfRule>
  </conditionalFormatting>
  <conditionalFormatting sqref="AA11:AB11">
    <cfRule type="expression" dxfId="4060" priority="622">
      <formula>AND(V11=0,W11=0,X11=0,Y11=0,AA11=0)</formula>
    </cfRule>
  </conditionalFormatting>
  <conditionalFormatting sqref="AA18:AB18">
    <cfRule type="expression" dxfId="4059" priority="620">
      <formula>AND(Y18=0,AA18=0)</formula>
    </cfRule>
  </conditionalFormatting>
  <conditionalFormatting sqref="AA21:AB21">
    <cfRule type="expression" dxfId="4058" priority="616">
      <formula>AND(V21=0,W21=0,X21=0,Y21=0,AA21=0)</formula>
    </cfRule>
  </conditionalFormatting>
  <conditionalFormatting sqref="AA28:AB28">
    <cfRule type="expression" dxfId="4057" priority="590">
      <formula>AND(Y28=0,AA28=0)</formula>
    </cfRule>
  </conditionalFormatting>
  <conditionalFormatting sqref="AA31:AB31">
    <cfRule type="expression" dxfId="4056" priority="586">
      <formula>AND(V31=0,W31=0,X31=0,Y31=0,AA31=0)</formula>
    </cfRule>
  </conditionalFormatting>
  <conditionalFormatting sqref="AA41:AB41">
    <cfRule type="expression" dxfId="4055" priority="1269">
      <formula>AND(Y41=0,AA41=0)</formula>
    </cfRule>
  </conditionalFormatting>
  <conditionalFormatting sqref="AA51:AB51">
    <cfRule type="expression" dxfId="4054" priority="1042">
      <formula>AND(Y51=0,AA51=0)</formula>
    </cfRule>
  </conditionalFormatting>
  <conditionalFormatting sqref="AA61:AB61">
    <cfRule type="expression" dxfId="4053" priority="811">
      <formula>AND(Y61=0,AA61=0)</formula>
    </cfRule>
  </conditionalFormatting>
  <conditionalFormatting sqref="AB17">
    <cfRule type="expression" dxfId="4052" priority="1473">
      <formula>AND(Z17=0,AB17=0)</formula>
    </cfRule>
  </conditionalFormatting>
  <conditionalFormatting sqref="AB27">
    <cfRule type="expression" dxfId="4051" priority="1387">
      <formula>AND(Z27=0,AB27=0)</formula>
    </cfRule>
  </conditionalFormatting>
  <conditionalFormatting sqref="AB40">
    <cfRule type="expression" dxfId="4050" priority="1207">
      <formula>AB40=0</formula>
    </cfRule>
  </conditionalFormatting>
  <conditionalFormatting sqref="AB42">
    <cfRule type="expression" dxfId="4049" priority="398">
      <formula>OR(U37="D",U37="E")</formula>
    </cfRule>
    <cfRule type="expression" dxfId="4048" priority="397">
      <formula>U37="G"</formula>
    </cfRule>
  </conditionalFormatting>
  <conditionalFormatting sqref="AB43">
    <cfRule type="expression" dxfId="4047" priority="399">
      <formula>U37="D"</formula>
    </cfRule>
  </conditionalFormatting>
  <conditionalFormatting sqref="AB44">
    <cfRule type="expression" dxfId="4046" priority="393">
      <formula>AND(Y44=0,Z44=0,AA44=0,AB44=0)</formula>
    </cfRule>
    <cfRule type="expression" dxfId="4045" priority="392">
      <formula>X37="A"</formula>
    </cfRule>
  </conditionalFormatting>
  <conditionalFormatting sqref="AB50">
    <cfRule type="expression" dxfId="4044" priority="976">
      <formula>AB50=0</formula>
    </cfRule>
  </conditionalFormatting>
  <conditionalFormatting sqref="AB52">
    <cfRule type="expression" dxfId="4043" priority="202">
      <formula>U47="G"</formula>
    </cfRule>
    <cfRule type="expression" dxfId="4042" priority="203">
      <formula>OR(U47="D",U47="E")</formula>
    </cfRule>
  </conditionalFormatting>
  <conditionalFormatting sqref="AB53">
    <cfRule type="expression" dxfId="4041" priority="204">
      <formula>U47="D"</formula>
    </cfRule>
  </conditionalFormatting>
  <conditionalFormatting sqref="AB54">
    <cfRule type="expression" dxfId="4040" priority="198">
      <formula>AND(Y54=0,Z54=0,AA54=0,AB54=0)</formula>
    </cfRule>
    <cfRule type="expression" dxfId="4039" priority="197">
      <formula>X47="A"</formula>
    </cfRule>
  </conditionalFormatting>
  <conditionalFormatting sqref="AB60">
    <cfRule type="expression" dxfId="4038" priority="745">
      <formula>AB60=0</formula>
    </cfRule>
  </conditionalFormatting>
  <conditionalFormatting sqref="AB62">
    <cfRule type="expression" dxfId="4037" priority="8">
      <formula>OR(U57="D",U57="E")</formula>
    </cfRule>
    <cfRule type="expression" dxfId="4036" priority="7">
      <formula>U57="G"</formula>
    </cfRule>
  </conditionalFormatting>
  <conditionalFormatting sqref="AB63">
    <cfRule type="expression" dxfId="4035" priority="9">
      <formula>U57="D"</formula>
    </cfRule>
  </conditionalFormatting>
  <conditionalFormatting sqref="AB64">
    <cfRule type="expression" dxfId="4034" priority="3">
      <formula>AND(Y64=0,Z64=0,AA64=0,AB64=0)</formula>
    </cfRule>
    <cfRule type="expression" dxfId="4033" priority="2">
      <formula>X57="A"</formula>
    </cfRule>
  </conditionalFormatting>
  <conditionalFormatting sqref="AC43">
    <cfRule type="expression" dxfId="4032" priority="430">
      <formula>OR(U37="B",U37="C")</formula>
    </cfRule>
    <cfRule type="expression" dxfId="4031" priority="428">
      <formula>U37="D"</formula>
    </cfRule>
  </conditionalFormatting>
  <conditionalFormatting sqref="AC44">
    <cfRule type="expression" dxfId="4030" priority="432">
      <formula>U37="A"</formula>
    </cfRule>
  </conditionalFormatting>
  <conditionalFormatting sqref="AC53">
    <cfRule type="expression" dxfId="4029" priority="235">
      <formula>OR(U47="B",U47="C")</formula>
    </cfRule>
    <cfRule type="expression" dxfId="4028" priority="233">
      <formula>U47="D"</formula>
    </cfRule>
  </conditionalFormatting>
  <conditionalFormatting sqref="AC54">
    <cfRule type="expression" dxfId="4027" priority="237">
      <formula>U47="A"</formula>
    </cfRule>
  </conditionalFormatting>
  <conditionalFormatting sqref="AC63">
    <cfRule type="expression" dxfId="4026" priority="38">
      <formula>U57="D"</formula>
    </cfRule>
    <cfRule type="expression" dxfId="4025" priority="40">
      <formula>OR(U57="B",U57="C")</formula>
    </cfRule>
  </conditionalFormatting>
  <conditionalFormatting sqref="AC64">
    <cfRule type="expression" dxfId="4024" priority="42">
      <formula>U57="A"</formula>
    </cfRule>
  </conditionalFormatting>
  <conditionalFormatting sqref="AK57:AK65">
    <cfRule type="cellIs" dxfId="4023" priority="734" operator="equal">
      <formula>"haru"</formula>
    </cfRule>
    <cfRule type="cellIs" dxfId="4022" priority="733" operator="equal">
      <formula>"natu"</formula>
    </cfRule>
  </conditionalFormatting>
  <conditionalFormatting sqref="AM57:AM65">
    <cfRule type="cellIs" dxfId="4021" priority="732" operator="equal">
      <formula>"aki"</formula>
    </cfRule>
    <cfRule type="cellIs" dxfId="4020" priority="731" operator="equal">
      <formula>"huyu"</formula>
    </cfRule>
  </conditionalFormatting>
  <conditionalFormatting sqref="BB1:BB9">
    <cfRule type="expression" dxfId="4019" priority="1685">
      <formula>AND(BO1=0,BP1=0,BQ1=0)</formula>
    </cfRule>
  </conditionalFormatting>
  <conditionalFormatting sqref="BF1:BF9">
    <cfRule type="expression" dxfId="4018" priority="73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43892-4255-434C-ACF3-52D1A509D54F}">
  <sheetPr>
    <pageSetUpPr fitToPage="1"/>
  </sheetPr>
  <dimension ref="A1:DK180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ca="1">AT1*AP1</f>
        <v>0.09</v>
      </c>
      <c r="AK1" s="6" t="str">
        <f t="shared" ref="AK1:AM9" si="1">AU1</f>
        <v>×</v>
      </c>
      <c r="AL1" s="6">
        <f t="shared" ca="1" si="1"/>
        <v>62</v>
      </c>
      <c r="AM1" s="6" t="str">
        <f t="shared" si="1"/>
        <v>＝</v>
      </c>
      <c r="AN1" s="84">
        <f ca="1">AX1*AP1</f>
        <v>5.58</v>
      </c>
      <c r="AO1" s="5"/>
      <c r="AP1" s="82">
        <f ca="1">IF(AQ1=1,1/10,1/100)</f>
        <v>0.01</v>
      </c>
      <c r="AQ1" s="83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9</v>
      </c>
      <c r="AU1" s="6" t="s">
        <v>1</v>
      </c>
      <c r="AV1" s="6">
        <f t="shared" ref="AV1:AV9" ca="1" si="4">BD1*100+BE1*10+BF1</f>
        <v>62</v>
      </c>
      <c r="AW1" s="6" t="s">
        <v>3</v>
      </c>
      <c r="AX1" s="6">
        <f ca="1">AT1*AV1</f>
        <v>558</v>
      </c>
      <c r="AY1" s="5"/>
      <c r="AZ1" s="6">
        <f ca="1">BO1</f>
        <v>0</v>
      </c>
      <c r="BA1" s="7">
        <f t="shared" ref="BA1:BA9" ca="1" si="5">BP1</f>
        <v>0</v>
      </c>
      <c r="BB1" s="8">
        <f ca="1">IF(AND(BO1=0,BP1=0,BQ1=0),RANDBETWEEN(2,9),BQ1)</f>
        <v>9</v>
      </c>
      <c r="BC1" s="5"/>
      <c r="BD1" s="6">
        <f t="shared" ref="BD1:BE9" ca="1" si="6">BS1</f>
        <v>0</v>
      </c>
      <c r="BE1" s="7">
        <f ca="1">BT1</f>
        <v>6</v>
      </c>
      <c r="BF1" s="8">
        <f ca="1">IF(AND(BS1=0,BT1=0,BU1=0),RANDBETWEEN(2,9),BU1)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5</v>
      </c>
      <c r="BL1" s="6">
        <f ca="1">MOD(ROUNDDOWN($AX1/10,0),10)</f>
        <v>5</v>
      </c>
      <c r="BM1" s="6">
        <f ca="1">MOD(ROUNDDOWN($AX1/1,0),10)</f>
        <v>8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9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2</v>
      </c>
      <c r="CQ1" s="9" t="s">
        <v>12</v>
      </c>
      <c r="CR1" s="10">
        <f ca="1">RAND()</f>
        <v>0.70672406109719288</v>
      </c>
      <c r="CS1" s="11">
        <f t="shared" ref="CS1:CS10" ca="1" si="13">RANK(CR1,$CR$1:$CR$106,)</f>
        <v>8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0.35837040355320937</v>
      </c>
      <c r="CZ1" s="11">
        <f t="shared" ref="CZ1:CZ9" ca="1" si="14">RANK(CY1,$CY$1:$CY$100,)</f>
        <v>6</v>
      </c>
      <c r="DA1" s="5"/>
      <c r="DB1" s="5">
        <v>1</v>
      </c>
      <c r="DC1" s="1">
        <v>0</v>
      </c>
      <c r="DD1" s="1">
        <v>1</v>
      </c>
      <c r="DE1" s="9" t="s">
        <v>14</v>
      </c>
      <c r="DF1" s="10">
        <f ca="1">RAND()</f>
        <v>7.6133616963527051E-2</v>
      </c>
      <c r="DG1" s="11">
        <f t="shared" ref="DG1:DG64" ca="1" si="15">RANK(DF1,$DF$1:$DF$100,)</f>
        <v>83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D</v>
      </c>
      <c r="AH2" s="3"/>
      <c r="AI2" s="5" t="s">
        <v>4</v>
      </c>
      <c r="AJ2" s="6">
        <f t="shared" ref="AJ2:AJ9" ca="1" si="16">AT2*AP2</f>
        <v>0.03</v>
      </c>
      <c r="AK2" s="6" t="str">
        <f t="shared" si="1"/>
        <v>×</v>
      </c>
      <c r="AL2" s="6">
        <f t="shared" ca="1" si="1"/>
        <v>54</v>
      </c>
      <c r="AM2" s="6" t="str">
        <f t="shared" si="1"/>
        <v>＝</v>
      </c>
      <c r="AN2" s="84">
        <f t="shared" ref="AN2:AN9" ca="1" si="17">AX2*AP2</f>
        <v>1.62</v>
      </c>
      <c r="AO2" s="5"/>
      <c r="AP2" s="82">
        <f t="shared" ref="AP2:AP9" ca="1" si="18">IF(AQ2=1,1/10,1/100)</f>
        <v>0.01</v>
      </c>
      <c r="AQ2" s="83">
        <f t="shared" ca="1" si="2"/>
        <v>2</v>
      </c>
      <c r="AS2" s="5" t="s">
        <v>4</v>
      </c>
      <c r="AT2" s="6">
        <f t="shared" ca="1" si="3"/>
        <v>3</v>
      </c>
      <c r="AU2" s="6" t="s">
        <v>1</v>
      </c>
      <c r="AV2" s="6">
        <f t="shared" ca="1" si="4"/>
        <v>54</v>
      </c>
      <c r="AW2" s="6" t="s">
        <v>3</v>
      </c>
      <c r="AX2" s="6">
        <f t="shared" ref="AX2:AX9" ca="1" si="19">AT2*AV2</f>
        <v>162</v>
      </c>
      <c r="AY2" s="5"/>
      <c r="AZ2" s="6">
        <f t="shared" ref="AZ2:AZ9" ca="1" si="20">BO2</f>
        <v>0</v>
      </c>
      <c r="BA2" s="7">
        <f t="shared" ca="1" si="5"/>
        <v>0</v>
      </c>
      <c r="BB2" s="8">
        <f t="shared" ref="BB2:BB9" ca="1" si="21">IF(AND(BO2=0,BP2=0,BQ2=0),RANDBETWEEN(2,9),BQ2)</f>
        <v>3</v>
      </c>
      <c r="BC2" s="5"/>
      <c r="BD2" s="6">
        <f t="shared" ca="1" si="6"/>
        <v>0</v>
      </c>
      <c r="BE2" s="7">
        <f t="shared" ca="1" si="6"/>
        <v>5</v>
      </c>
      <c r="BF2" s="8">
        <f t="shared" ref="BF2:BF9" ca="1" si="22">IF(AND(BS2=0,BT2=0,BU2=0),RANDBETWEEN(2,9),BU2)</f>
        <v>4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6</v>
      </c>
      <c r="BM2" s="6">
        <f t="shared" ref="BM2:BM9" ca="1" si="28">MOD(ROUNDDOWN($AX2/1,0),10)</f>
        <v>2</v>
      </c>
      <c r="BO2" s="6">
        <f t="shared" ca="1" si="7"/>
        <v>0</v>
      </c>
      <c r="BP2" s="6">
        <f t="shared" ca="1" si="8"/>
        <v>0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5</v>
      </c>
      <c r="BU2" s="6">
        <f t="shared" ca="1" si="12"/>
        <v>4</v>
      </c>
      <c r="CR2" s="10">
        <f t="shared" ref="CR2:CR10" ca="1" si="29">RAND()</f>
        <v>0.90624554036826177</v>
      </c>
      <c r="CS2" s="11">
        <f t="shared" ca="1" si="13"/>
        <v>1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9" ca="1" si="30">RAND()</f>
        <v>0.4600140369513378</v>
      </c>
      <c r="CZ2" s="11">
        <f t="shared" ca="1" si="14"/>
        <v>5</v>
      </c>
      <c r="DA2" s="5"/>
      <c r="DB2" s="5">
        <v>2</v>
      </c>
      <c r="DC2" s="1">
        <v>0</v>
      </c>
      <c r="DD2" s="1">
        <v>2</v>
      </c>
      <c r="DF2" s="10">
        <f t="shared" ref="DF2:DF65" ca="1" si="31">RAND()</f>
        <v>0.74346186629294264</v>
      </c>
      <c r="DG2" s="11">
        <f t="shared" ca="1" si="15"/>
        <v>25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6"/>
        <v>7.0000000000000007E-2</v>
      </c>
      <c r="AK3" s="6" t="str">
        <f t="shared" si="1"/>
        <v>×</v>
      </c>
      <c r="AL3" s="6">
        <f t="shared" ca="1" si="1"/>
        <v>74</v>
      </c>
      <c r="AM3" s="6" t="str">
        <f t="shared" si="1"/>
        <v>＝</v>
      </c>
      <c r="AN3" s="84">
        <f t="shared" ca="1" si="17"/>
        <v>5.18</v>
      </c>
      <c r="AO3" s="5"/>
      <c r="AP3" s="82">
        <f t="shared" ca="1" si="18"/>
        <v>0.01</v>
      </c>
      <c r="AQ3" s="83">
        <f t="shared" ca="1" si="2"/>
        <v>2</v>
      </c>
      <c r="AS3" s="5" t="s">
        <v>5</v>
      </c>
      <c r="AT3" s="6">
        <f t="shared" ca="1" si="3"/>
        <v>7</v>
      </c>
      <c r="AU3" s="6" t="s">
        <v>1</v>
      </c>
      <c r="AV3" s="6">
        <f t="shared" ca="1" si="4"/>
        <v>74</v>
      </c>
      <c r="AW3" s="6" t="s">
        <v>3</v>
      </c>
      <c r="AX3" s="6">
        <f t="shared" ca="1" si="19"/>
        <v>518</v>
      </c>
      <c r="AY3" s="5"/>
      <c r="AZ3" s="6">
        <f t="shared" ca="1" si="20"/>
        <v>0</v>
      </c>
      <c r="BA3" s="7">
        <f t="shared" ca="1" si="5"/>
        <v>0</v>
      </c>
      <c r="BB3" s="8">
        <f t="shared" ca="1" si="21"/>
        <v>7</v>
      </c>
      <c r="BC3" s="5"/>
      <c r="BD3" s="6">
        <f t="shared" ca="1" si="6"/>
        <v>0</v>
      </c>
      <c r="BE3" s="7">
        <f t="shared" ca="1" si="6"/>
        <v>7</v>
      </c>
      <c r="BF3" s="8">
        <f t="shared" ca="1" si="22"/>
        <v>4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5</v>
      </c>
      <c r="BL3" s="6">
        <f t="shared" ca="1" si="27"/>
        <v>1</v>
      </c>
      <c r="BM3" s="6">
        <f t="shared" ca="1" si="28"/>
        <v>8</v>
      </c>
      <c r="BO3" s="6">
        <f t="shared" ca="1" si="7"/>
        <v>0</v>
      </c>
      <c r="BP3" s="6">
        <f t="shared" ca="1" si="8"/>
        <v>0</v>
      </c>
      <c r="BQ3" s="6">
        <f t="shared" ca="1" si="9"/>
        <v>7</v>
      </c>
      <c r="BR3" s="5"/>
      <c r="BS3" s="6">
        <f t="shared" ca="1" si="10"/>
        <v>0</v>
      </c>
      <c r="BT3" s="6">
        <f t="shared" ca="1" si="11"/>
        <v>7</v>
      </c>
      <c r="BU3" s="6">
        <f t="shared" ca="1" si="12"/>
        <v>4</v>
      </c>
      <c r="CR3" s="10">
        <f t="shared" ca="1" si="29"/>
        <v>0.84619111844474848</v>
      </c>
      <c r="CS3" s="11">
        <f t="shared" ca="1" si="13"/>
        <v>2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0.340529214201722</v>
      </c>
      <c r="CZ3" s="11">
        <f t="shared" ca="1" si="14"/>
        <v>7</v>
      </c>
      <c r="DA3" s="5"/>
      <c r="DB3" s="5">
        <v>3</v>
      </c>
      <c r="DC3" s="1">
        <v>0</v>
      </c>
      <c r="DD3" s="1">
        <v>3</v>
      </c>
      <c r="DF3" s="10">
        <f t="shared" ca="1" si="31"/>
        <v>0.23158633150116759</v>
      </c>
      <c r="DG3" s="11">
        <f t="shared" ca="1" si="15"/>
        <v>65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G</v>
      </c>
      <c r="AH4" s="3"/>
      <c r="AI4" s="5" t="s">
        <v>6</v>
      </c>
      <c r="AJ4" s="6">
        <f t="shared" ca="1" si="16"/>
        <v>0.04</v>
      </c>
      <c r="AK4" s="6" t="str">
        <f t="shared" si="1"/>
        <v>×</v>
      </c>
      <c r="AL4" s="6">
        <f t="shared" ca="1" si="1"/>
        <v>10</v>
      </c>
      <c r="AM4" s="6" t="str">
        <f t="shared" si="1"/>
        <v>＝</v>
      </c>
      <c r="AN4" s="84">
        <f t="shared" ca="1" si="17"/>
        <v>0.4</v>
      </c>
      <c r="AO4" s="5"/>
      <c r="AP4" s="82">
        <f t="shared" ca="1" si="18"/>
        <v>0.01</v>
      </c>
      <c r="AQ4" s="83">
        <f t="shared" ca="1" si="2"/>
        <v>2</v>
      </c>
      <c r="AS4" s="5" t="s">
        <v>6</v>
      </c>
      <c r="AT4" s="6">
        <f t="shared" ca="1" si="3"/>
        <v>4</v>
      </c>
      <c r="AU4" s="6" t="s">
        <v>1</v>
      </c>
      <c r="AV4" s="6">
        <f t="shared" ca="1" si="4"/>
        <v>10</v>
      </c>
      <c r="AW4" s="6" t="s">
        <v>3</v>
      </c>
      <c r="AX4" s="6">
        <f t="shared" ca="1" si="19"/>
        <v>40</v>
      </c>
      <c r="AY4" s="5"/>
      <c r="AZ4" s="6">
        <f t="shared" ca="1" si="20"/>
        <v>0</v>
      </c>
      <c r="BA4" s="7">
        <f t="shared" ca="1" si="5"/>
        <v>0</v>
      </c>
      <c r="BB4" s="8">
        <f t="shared" ca="1" si="21"/>
        <v>4</v>
      </c>
      <c r="BC4" s="5"/>
      <c r="BD4" s="6">
        <f t="shared" ca="1" si="6"/>
        <v>0</v>
      </c>
      <c r="BE4" s="7">
        <f t="shared" ca="1" si="6"/>
        <v>1</v>
      </c>
      <c r="BF4" s="8">
        <f t="shared" ca="1" si="22"/>
        <v>0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0</v>
      </c>
      <c r="BL4" s="6">
        <f t="shared" ca="1" si="27"/>
        <v>4</v>
      </c>
      <c r="BM4" s="6">
        <f t="shared" ca="1" si="28"/>
        <v>0</v>
      </c>
      <c r="BO4" s="6">
        <f t="shared" ca="1" si="7"/>
        <v>0</v>
      </c>
      <c r="BP4" s="6">
        <f t="shared" ca="1" si="8"/>
        <v>0</v>
      </c>
      <c r="BQ4" s="6">
        <f t="shared" ca="1" si="9"/>
        <v>4</v>
      </c>
      <c r="BR4" s="5"/>
      <c r="BS4" s="6">
        <f t="shared" ca="1" si="10"/>
        <v>0</v>
      </c>
      <c r="BT4" s="6">
        <f t="shared" ca="1" si="11"/>
        <v>1</v>
      </c>
      <c r="BU4" s="6">
        <f t="shared" ca="1" si="12"/>
        <v>0</v>
      </c>
      <c r="CR4" s="10">
        <f t="shared" ca="1" si="29"/>
        <v>0.78121127452121375</v>
      </c>
      <c r="CS4" s="11">
        <f t="shared" ca="1" si="13"/>
        <v>4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0.91243952867383515</v>
      </c>
      <c r="CZ4" s="11">
        <f t="shared" ca="1" si="14"/>
        <v>1</v>
      </c>
      <c r="DA4" s="5"/>
      <c r="DB4" s="5">
        <v>4</v>
      </c>
      <c r="DC4" s="1">
        <v>0</v>
      </c>
      <c r="DD4" s="1">
        <v>4</v>
      </c>
      <c r="DF4" s="10">
        <f t="shared" ca="1" si="31"/>
        <v>0.67150501740916291</v>
      </c>
      <c r="DG4" s="11">
        <f t="shared" ca="1" si="15"/>
        <v>31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0.09×62＝</v>
      </c>
      <c r="C5" s="126"/>
      <c r="D5" s="126"/>
      <c r="E5" s="126"/>
      <c r="F5" s="126"/>
      <c r="G5" s="123">
        <f ca="1">AN1</f>
        <v>5.58</v>
      </c>
      <c r="H5" s="123"/>
      <c r="I5" s="124"/>
      <c r="J5" s="22"/>
      <c r="K5" s="21"/>
      <c r="L5" s="125" t="str">
        <f ca="1">AJ2&amp;AK2&amp;AL2&amp;AM2</f>
        <v>0.03×54＝</v>
      </c>
      <c r="M5" s="126"/>
      <c r="N5" s="126"/>
      <c r="O5" s="126"/>
      <c r="P5" s="126"/>
      <c r="Q5" s="123">
        <f ca="1">AN2</f>
        <v>1.62</v>
      </c>
      <c r="R5" s="123"/>
      <c r="S5" s="124"/>
      <c r="T5" s="22"/>
      <c r="U5" s="21"/>
      <c r="V5" s="125" t="str">
        <f ca="1">AJ3&amp;AK3&amp;AL3&amp;AM3</f>
        <v>0.07×74＝</v>
      </c>
      <c r="W5" s="126"/>
      <c r="X5" s="126"/>
      <c r="Y5" s="126"/>
      <c r="Z5" s="126"/>
      <c r="AA5" s="123">
        <f ca="1">AN3</f>
        <v>5.18</v>
      </c>
      <c r="AB5" s="123"/>
      <c r="AC5" s="124"/>
      <c r="AD5" s="23"/>
      <c r="AG5" s="3" t="str">
        <f t="shared" ca="1" si="0"/>
        <v>D</v>
      </c>
      <c r="AH5" s="3"/>
      <c r="AI5" s="5" t="s">
        <v>7</v>
      </c>
      <c r="AJ5" s="6">
        <f t="shared" ca="1" si="16"/>
        <v>0.05</v>
      </c>
      <c r="AK5" s="6" t="str">
        <f t="shared" si="1"/>
        <v>×</v>
      </c>
      <c r="AL5" s="6">
        <f t="shared" ca="1" si="1"/>
        <v>49</v>
      </c>
      <c r="AM5" s="6" t="str">
        <f t="shared" si="1"/>
        <v>＝</v>
      </c>
      <c r="AN5" s="84">
        <f t="shared" ca="1" si="17"/>
        <v>2.4500000000000002</v>
      </c>
      <c r="AO5" s="5"/>
      <c r="AP5" s="82">
        <f t="shared" ca="1" si="18"/>
        <v>0.01</v>
      </c>
      <c r="AQ5" s="83">
        <f t="shared" ca="1" si="2"/>
        <v>2</v>
      </c>
      <c r="AS5" s="5" t="s">
        <v>7</v>
      </c>
      <c r="AT5" s="6">
        <f t="shared" ca="1" si="3"/>
        <v>5</v>
      </c>
      <c r="AU5" s="6" t="s">
        <v>1</v>
      </c>
      <c r="AV5" s="6">
        <f t="shared" ca="1" si="4"/>
        <v>49</v>
      </c>
      <c r="AW5" s="6" t="s">
        <v>3</v>
      </c>
      <c r="AX5" s="6">
        <f t="shared" ca="1" si="19"/>
        <v>245</v>
      </c>
      <c r="AY5" s="5"/>
      <c r="AZ5" s="6">
        <f t="shared" ca="1" si="20"/>
        <v>0</v>
      </c>
      <c r="BA5" s="7">
        <f t="shared" ca="1" si="5"/>
        <v>0</v>
      </c>
      <c r="BB5" s="8">
        <f t="shared" ca="1" si="21"/>
        <v>5</v>
      </c>
      <c r="BC5" s="5"/>
      <c r="BD5" s="6">
        <f t="shared" ca="1" si="6"/>
        <v>0</v>
      </c>
      <c r="BE5" s="7">
        <f t="shared" ca="1" si="6"/>
        <v>4</v>
      </c>
      <c r="BF5" s="8">
        <f t="shared" ca="1" si="22"/>
        <v>9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4</v>
      </c>
      <c r="BM5" s="6">
        <f t="shared" ca="1" si="28"/>
        <v>5</v>
      </c>
      <c r="BO5" s="6">
        <f t="shared" ca="1" si="7"/>
        <v>0</v>
      </c>
      <c r="BP5" s="6">
        <f t="shared" ca="1" si="8"/>
        <v>0</v>
      </c>
      <c r="BQ5" s="6">
        <f t="shared" ca="1" si="9"/>
        <v>5</v>
      </c>
      <c r="BR5" s="5"/>
      <c r="BS5" s="6">
        <f t="shared" ca="1" si="10"/>
        <v>0</v>
      </c>
      <c r="BT5" s="6">
        <f t="shared" ca="1" si="11"/>
        <v>4</v>
      </c>
      <c r="BU5" s="6">
        <f t="shared" ca="1" si="12"/>
        <v>9</v>
      </c>
      <c r="CR5" s="10">
        <f t="shared" ca="1" si="29"/>
        <v>0.72884796094917204</v>
      </c>
      <c r="CS5" s="11">
        <f t="shared" ca="1" si="13"/>
        <v>7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0.64536890651241696</v>
      </c>
      <c r="CZ5" s="11">
        <f t="shared" ca="1" si="14"/>
        <v>4</v>
      </c>
      <c r="DA5" s="5"/>
      <c r="DB5" s="5">
        <v>5</v>
      </c>
      <c r="DC5" s="1">
        <v>0</v>
      </c>
      <c r="DD5" s="1">
        <v>5</v>
      </c>
      <c r="DF5" s="10">
        <f t="shared" ca="1" si="31"/>
        <v>0.41781926019977877</v>
      </c>
      <c r="DG5" s="11">
        <f t="shared" ca="1" si="15"/>
        <v>50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6"/>
        <v>0.06</v>
      </c>
      <c r="AK6" s="6" t="str">
        <f t="shared" si="1"/>
        <v>×</v>
      </c>
      <c r="AL6" s="6">
        <f t="shared" ca="1" si="1"/>
        <v>38</v>
      </c>
      <c r="AM6" s="6" t="str">
        <f t="shared" si="1"/>
        <v>＝</v>
      </c>
      <c r="AN6" s="84">
        <f t="shared" ca="1" si="17"/>
        <v>2.2800000000000002</v>
      </c>
      <c r="AO6" s="5"/>
      <c r="AP6" s="82">
        <f t="shared" ca="1" si="18"/>
        <v>0.01</v>
      </c>
      <c r="AQ6" s="83">
        <f t="shared" ca="1" si="2"/>
        <v>2</v>
      </c>
      <c r="AS6" s="5" t="s">
        <v>8</v>
      </c>
      <c r="AT6" s="6">
        <f t="shared" ca="1" si="3"/>
        <v>6</v>
      </c>
      <c r="AU6" s="6" t="s">
        <v>1</v>
      </c>
      <c r="AV6" s="6">
        <f t="shared" ca="1" si="4"/>
        <v>38</v>
      </c>
      <c r="AW6" s="6" t="s">
        <v>3</v>
      </c>
      <c r="AX6" s="6">
        <f t="shared" ca="1" si="19"/>
        <v>228</v>
      </c>
      <c r="AY6" s="5"/>
      <c r="AZ6" s="6">
        <f t="shared" ca="1" si="20"/>
        <v>0</v>
      </c>
      <c r="BA6" s="7">
        <f t="shared" ca="1" si="5"/>
        <v>0</v>
      </c>
      <c r="BB6" s="8">
        <f t="shared" ca="1" si="21"/>
        <v>6</v>
      </c>
      <c r="BC6" s="5"/>
      <c r="BD6" s="6">
        <f t="shared" ca="1" si="6"/>
        <v>0</v>
      </c>
      <c r="BE6" s="7">
        <f t="shared" ca="1" si="6"/>
        <v>3</v>
      </c>
      <c r="BF6" s="8">
        <f t="shared" ca="1" si="22"/>
        <v>8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2</v>
      </c>
      <c r="BL6" s="6">
        <f t="shared" ca="1" si="27"/>
        <v>2</v>
      </c>
      <c r="BM6" s="6">
        <f t="shared" ca="1" si="28"/>
        <v>8</v>
      </c>
      <c r="BO6" s="6">
        <f t="shared" ca="1" si="7"/>
        <v>0</v>
      </c>
      <c r="BP6" s="6">
        <f t="shared" ca="1" si="8"/>
        <v>0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3</v>
      </c>
      <c r="BU6" s="6">
        <f t="shared" ca="1" si="12"/>
        <v>8</v>
      </c>
      <c r="CR6" s="10">
        <f t="shared" ca="1" si="29"/>
        <v>0.29284690560588422</v>
      </c>
      <c r="CS6" s="11">
        <f t="shared" ca="1" si="13"/>
        <v>10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0.69034655708059711</v>
      </c>
      <c r="CZ6" s="11">
        <f t="shared" ca="1" si="14"/>
        <v>3</v>
      </c>
      <c r="DA6" s="5"/>
      <c r="DB6" s="5">
        <v>6</v>
      </c>
      <c r="DC6" s="1">
        <v>0</v>
      </c>
      <c r="DD6" s="1">
        <v>6</v>
      </c>
      <c r="DF6" s="10">
        <f t="shared" ca="1" si="31"/>
        <v>0.27244023609167334</v>
      </c>
      <c r="DG6" s="11">
        <f t="shared" ca="1" si="15"/>
        <v>59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0</v>
      </c>
      <c r="F7" s="30" t="str">
        <f ca="1">IF(AQ1=2,".",)</f>
        <v>.</v>
      </c>
      <c r="G7" s="31">
        <f ca="1">$BA1</f>
        <v>0</v>
      </c>
      <c r="H7" s="30">
        <f ca="1">IF(AQ1=1,".",)</f>
        <v>0</v>
      </c>
      <c r="I7" s="32">
        <f ca="1">$BB1</f>
        <v>9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0</v>
      </c>
      <c r="R7" s="30">
        <f ca="1">IF(AQ2=1,".",)</f>
        <v>0</v>
      </c>
      <c r="S7" s="32">
        <f ca="1">$BB2</f>
        <v>3</v>
      </c>
      <c r="T7" s="23"/>
      <c r="U7" s="26"/>
      <c r="V7" s="27"/>
      <c r="W7" s="27"/>
      <c r="X7" s="28"/>
      <c r="Y7" s="29">
        <f ca="1">$AZ3</f>
        <v>0</v>
      </c>
      <c r="Z7" s="30" t="str">
        <f ca="1">IF(AQ3=2,".",)</f>
        <v>.</v>
      </c>
      <c r="AA7" s="31">
        <f ca="1">$BA3</f>
        <v>0</v>
      </c>
      <c r="AB7" s="30">
        <f ca="1">IF(AQ3=1,".",)</f>
        <v>0</v>
      </c>
      <c r="AC7" s="32">
        <f ca="1">$BB3</f>
        <v>7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6"/>
        <v>0.03</v>
      </c>
      <c r="AK7" s="6" t="str">
        <f t="shared" si="1"/>
        <v>×</v>
      </c>
      <c r="AL7" s="6">
        <f t="shared" ca="1" si="1"/>
        <v>83</v>
      </c>
      <c r="AM7" s="6" t="str">
        <f t="shared" si="1"/>
        <v>＝</v>
      </c>
      <c r="AN7" s="84">
        <f t="shared" ca="1" si="17"/>
        <v>2.4900000000000002</v>
      </c>
      <c r="AO7" s="5"/>
      <c r="AP7" s="82">
        <f t="shared" ca="1" si="18"/>
        <v>0.01</v>
      </c>
      <c r="AQ7" s="83">
        <f t="shared" ca="1" si="2"/>
        <v>2</v>
      </c>
      <c r="AS7" s="5" t="s">
        <v>9</v>
      </c>
      <c r="AT7" s="6">
        <f t="shared" ca="1" si="3"/>
        <v>3</v>
      </c>
      <c r="AU7" s="6" t="s">
        <v>1</v>
      </c>
      <c r="AV7" s="6">
        <f t="shared" ca="1" si="4"/>
        <v>83</v>
      </c>
      <c r="AW7" s="6" t="s">
        <v>3</v>
      </c>
      <c r="AX7" s="6">
        <f t="shared" ca="1" si="19"/>
        <v>249</v>
      </c>
      <c r="AY7" s="5"/>
      <c r="AZ7" s="6">
        <f t="shared" ca="1" si="20"/>
        <v>0</v>
      </c>
      <c r="BA7" s="7">
        <f t="shared" ca="1" si="5"/>
        <v>0</v>
      </c>
      <c r="BB7" s="8">
        <f t="shared" ca="1" si="21"/>
        <v>3</v>
      </c>
      <c r="BC7" s="5"/>
      <c r="BD7" s="6">
        <f t="shared" ca="1" si="6"/>
        <v>0</v>
      </c>
      <c r="BE7" s="7">
        <f t="shared" ca="1" si="6"/>
        <v>8</v>
      </c>
      <c r="BF7" s="8">
        <f t="shared" ca="1" si="22"/>
        <v>3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2</v>
      </c>
      <c r="BL7" s="6">
        <f t="shared" ca="1" si="27"/>
        <v>4</v>
      </c>
      <c r="BM7" s="6">
        <f t="shared" ca="1" si="28"/>
        <v>9</v>
      </c>
      <c r="BO7" s="6">
        <f t="shared" ca="1" si="7"/>
        <v>0</v>
      </c>
      <c r="BP7" s="6">
        <f t="shared" ca="1" si="8"/>
        <v>0</v>
      </c>
      <c r="BQ7" s="6">
        <f t="shared" ca="1" si="9"/>
        <v>3</v>
      </c>
      <c r="BR7" s="5"/>
      <c r="BS7" s="6">
        <f t="shared" ca="1" si="10"/>
        <v>0</v>
      </c>
      <c r="BT7" s="6">
        <f t="shared" ca="1" si="11"/>
        <v>8</v>
      </c>
      <c r="BU7" s="6">
        <f t="shared" ca="1" si="12"/>
        <v>3</v>
      </c>
      <c r="CR7" s="10">
        <f t="shared" ca="1" si="29"/>
        <v>0.73122650087049834</v>
      </c>
      <c r="CS7" s="11">
        <f t="shared" ca="1" si="13"/>
        <v>6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0.23559515238791495</v>
      </c>
      <c r="CZ7" s="11">
        <f t="shared" ca="1" si="14"/>
        <v>8</v>
      </c>
      <c r="DA7" s="5"/>
      <c r="DB7" s="5">
        <v>7</v>
      </c>
      <c r="DC7" s="1">
        <v>0</v>
      </c>
      <c r="DD7" s="1">
        <v>7</v>
      </c>
      <c r="DF7" s="10">
        <f t="shared" ca="1" si="31"/>
        <v>0.7463923585932476</v>
      </c>
      <c r="DG7" s="11">
        <f t="shared" ca="1" si="15"/>
        <v>24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6</v>
      </c>
      <c r="H8" s="36"/>
      <c r="I8" s="115">
        <f ca="1">$BF1</f>
        <v>2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5</v>
      </c>
      <c r="R8" s="36"/>
      <c r="S8" s="115">
        <f ca="1">$BF2</f>
        <v>4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7</v>
      </c>
      <c r="AB8" s="36"/>
      <c r="AC8" s="115">
        <f ca="1">$BF3</f>
        <v>4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6"/>
        <v>0.06</v>
      </c>
      <c r="AK8" s="6" t="str">
        <f t="shared" si="1"/>
        <v>×</v>
      </c>
      <c r="AL8" s="6">
        <f t="shared" ca="1" si="1"/>
        <v>93</v>
      </c>
      <c r="AM8" s="6" t="str">
        <f t="shared" si="1"/>
        <v>＝</v>
      </c>
      <c r="AN8" s="84">
        <f t="shared" ca="1" si="17"/>
        <v>5.58</v>
      </c>
      <c r="AO8" s="5"/>
      <c r="AP8" s="82">
        <f t="shared" ca="1" si="18"/>
        <v>0.01</v>
      </c>
      <c r="AQ8" s="83">
        <f t="shared" ca="1" si="2"/>
        <v>2</v>
      </c>
      <c r="AS8" s="5" t="s">
        <v>10</v>
      </c>
      <c r="AT8" s="6">
        <f t="shared" ca="1" si="3"/>
        <v>6</v>
      </c>
      <c r="AU8" s="6" t="s">
        <v>1</v>
      </c>
      <c r="AV8" s="6">
        <f t="shared" ca="1" si="4"/>
        <v>93</v>
      </c>
      <c r="AW8" s="6" t="s">
        <v>3</v>
      </c>
      <c r="AX8" s="6">
        <f t="shared" ca="1" si="19"/>
        <v>558</v>
      </c>
      <c r="AY8" s="5"/>
      <c r="AZ8" s="6">
        <f t="shared" ca="1" si="20"/>
        <v>0</v>
      </c>
      <c r="BA8" s="7">
        <f t="shared" ca="1" si="5"/>
        <v>0</v>
      </c>
      <c r="BB8" s="8">
        <f t="shared" ca="1" si="21"/>
        <v>6</v>
      </c>
      <c r="BC8" s="5"/>
      <c r="BD8" s="6">
        <f t="shared" ca="1" si="6"/>
        <v>0</v>
      </c>
      <c r="BE8" s="7">
        <f t="shared" ca="1" si="6"/>
        <v>9</v>
      </c>
      <c r="BF8" s="8">
        <f t="shared" ca="1" si="22"/>
        <v>3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5</v>
      </c>
      <c r="BL8" s="6">
        <f t="shared" ca="1" si="27"/>
        <v>5</v>
      </c>
      <c r="BM8" s="6">
        <f t="shared" ca="1" si="28"/>
        <v>8</v>
      </c>
      <c r="BO8" s="6">
        <f t="shared" ca="1" si="7"/>
        <v>0</v>
      </c>
      <c r="BP8" s="6">
        <f t="shared" ca="1" si="8"/>
        <v>0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3</v>
      </c>
      <c r="CR8" s="10">
        <f t="shared" ca="1" si="29"/>
        <v>0.35545583121365876</v>
      </c>
      <c r="CS8" s="11">
        <f t="shared" ca="1" si="13"/>
        <v>9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7.8658341650289398E-2</v>
      </c>
      <c r="CZ8" s="11">
        <f t="shared" ca="1" si="14"/>
        <v>9</v>
      </c>
      <c r="DA8" s="5"/>
      <c r="DB8" s="5">
        <v>8</v>
      </c>
      <c r="DC8" s="1">
        <v>0</v>
      </c>
      <c r="DD8" s="1">
        <v>8</v>
      </c>
      <c r="DF8" s="10">
        <f t="shared" ca="1" si="31"/>
        <v>0.36233421094572438</v>
      </c>
      <c r="DG8" s="11">
        <f t="shared" ca="1" si="15"/>
        <v>54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D</v>
      </c>
      <c r="AH9" s="3"/>
      <c r="AI9" s="5" t="s">
        <v>11</v>
      </c>
      <c r="AJ9" s="6">
        <f t="shared" ca="1" si="16"/>
        <v>0.06</v>
      </c>
      <c r="AK9" s="6" t="str">
        <f t="shared" si="1"/>
        <v>×</v>
      </c>
      <c r="AL9" s="6">
        <f t="shared" ca="1" si="1"/>
        <v>26</v>
      </c>
      <c r="AM9" s="6" t="str">
        <f t="shared" si="1"/>
        <v>＝</v>
      </c>
      <c r="AN9" s="84">
        <f t="shared" ca="1" si="17"/>
        <v>1.56</v>
      </c>
      <c r="AO9" s="5"/>
      <c r="AP9" s="82">
        <f t="shared" ca="1" si="18"/>
        <v>0.01</v>
      </c>
      <c r="AQ9" s="83">
        <f t="shared" ca="1" si="2"/>
        <v>2</v>
      </c>
      <c r="AS9" s="5" t="s">
        <v>11</v>
      </c>
      <c r="AT9" s="6">
        <f t="shared" ca="1" si="3"/>
        <v>6</v>
      </c>
      <c r="AU9" s="6" t="s">
        <v>1</v>
      </c>
      <c r="AV9" s="6">
        <f t="shared" ca="1" si="4"/>
        <v>26</v>
      </c>
      <c r="AW9" s="6" t="s">
        <v>3</v>
      </c>
      <c r="AX9" s="6">
        <f t="shared" ca="1" si="19"/>
        <v>156</v>
      </c>
      <c r="AY9" s="5"/>
      <c r="AZ9" s="6">
        <f t="shared" ca="1" si="20"/>
        <v>0</v>
      </c>
      <c r="BA9" s="7">
        <f t="shared" ca="1" si="5"/>
        <v>0</v>
      </c>
      <c r="BB9" s="8">
        <f t="shared" ca="1" si="21"/>
        <v>6</v>
      </c>
      <c r="BC9" s="5"/>
      <c r="BD9" s="6">
        <f t="shared" ca="1" si="6"/>
        <v>0</v>
      </c>
      <c r="BE9" s="7">
        <f t="shared" ca="1" si="6"/>
        <v>2</v>
      </c>
      <c r="BF9" s="8">
        <f t="shared" ca="1" si="22"/>
        <v>6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1</v>
      </c>
      <c r="BL9" s="6">
        <f t="shared" ca="1" si="27"/>
        <v>5</v>
      </c>
      <c r="BM9" s="6">
        <f t="shared" ca="1" si="28"/>
        <v>6</v>
      </c>
      <c r="BO9" s="6">
        <f t="shared" ca="1" si="7"/>
        <v>0</v>
      </c>
      <c r="BP9" s="6">
        <f t="shared" ca="1" si="8"/>
        <v>0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2</v>
      </c>
      <c r="BU9" s="6">
        <f t="shared" ca="1" si="12"/>
        <v>6</v>
      </c>
      <c r="CR9" s="10">
        <f t="shared" ca="1" si="29"/>
        <v>0.79376907001129549</v>
      </c>
      <c r="CS9" s="11">
        <f t="shared" ca="1" si="13"/>
        <v>3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0.85330634967783547</v>
      </c>
      <c r="CZ9" s="11">
        <f t="shared" ca="1" si="14"/>
        <v>2</v>
      </c>
      <c r="DA9" s="5"/>
      <c r="DB9" s="5">
        <v>9</v>
      </c>
      <c r="DC9" s="1">
        <v>0</v>
      </c>
      <c r="DD9" s="1">
        <v>9</v>
      </c>
      <c r="DF9" s="10">
        <f t="shared" ca="1" si="31"/>
        <v>0.33688305035959221</v>
      </c>
      <c r="DG9" s="11">
        <f t="shared" ca="1" si="15"/>
        <v>57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9"/>
        <v>0.73749677486987297</v>
      </c>
      <c r="CS10" s="11">
        <f t="shared" ca="1" si="13"/>
        <v>5</v>
      </c>
      <c r="CT10" s="5"/>
      <c r="CU10" s="5">
        <v>10</v>
      </c>
      <c r="CV10" s="1">
        <v>0</v>
      </c>
      <c r="CW10" s="1">
        <v>0</v>
      </c>
      <c r="CX10" s="5"/>
      <c r="CY10" s="10"/>
      <c r="CZ10" s="11"/>
      <c r="DA10" s="5"/>
      <c r="DB10" s="5"/>
      <c r="DC10" s="1"/>
      <c r="DD10" s="1"/>
      <c r="DF10" s="10">
        <f t="shared" ca="1" si="31"/>
        <v>0.14133931997826765</v>
      </c>
      <c r="DG10" s="11">
        <f t="shared" ca="1" si="15"/>
        <v>74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8</v>
      </c>
      <c r="CR11" s="10"/>
      <c r="CS11" s="11"/>
      <c r="CT11" s="5"/>
      <c r="CU11" s="5"/>
      <c r="CV11" s="1"/>
      <c r="CW11" s="1"/>
      <c r="CX11" s="5"/>
      <c r="CY11" s="10"/>
      <c r="CZ11" s="11"/>
      <c r="DA11" s="5"/>
      <c r="DB11" s="5"/>
      <c r="DC11" s="1"/>
      <c r="DD11" s="1"/>
      <c r="DF11" s="10">
        <f t="shared" ca="1" si="31"/>
        <v>0.20334278047148624</v>
      </c>
      <c r="DG11" s="11">
        <f t="shared" ca="1" si="15"/>
        <v>70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/>
      <c r="CS12" s="11"/>
      <c r="CT12" s="5"/>
      <c r="CU12" s="5"/>
      <c r="CV12" s="1"/>
      <c r="CW12" s="1"/>
      <c r="CX12" s="5"/>
      <c r="CY12" s="10"/>
      <c r="CZ12" s="11"/>
      <c r="DA12" s="5"/>
      <c r="DB12" s="5"/>
      <c r="DC12" s="1"/>
      <c r="DD12" s="1"/>
      <c r="DF12" s="10">
        <f t="shared" ca="1" si="31"/>
        <v>0.99452022892965775</v>
      </c>
      <c r="DG12" s="11">
        <f t="shared" ca="1" si="15"/>
        <v>2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/>
      <c r="CS13" s="11"/>
      <c r="CT13" s="5"/>
      <c r="CU13" s="5"/>
      <c r="CV13" s="5"/>
      <c r="CW13" s="5"/>
      <c r="CX13" s="5"/>
      <c r="CY13" s="10"/>
      <c r="CZ13" s="11"/>
      <c r="DA13" s="5"/>
      <c r="DB13" s="5"/>
      <c r="DC13" s="1"/>
      <c r="DD13" s="1"/>
      <c r="DF13" s="10">
        <f t="shared" ca="1" si="31"/>
        <v>0.62654221588324577</v>
      </c>
      <c r="DG13" s="11">
        <f t="shared" ca="1" si="15"/>
        <v>35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G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/>
      <c r="CZ14" s="11"/>
      <c r="DA14" s="5"/>
      <c r="DB14" s="5"/>
      <c r="DC14" s="1"/>
      <c r="DD14" s="1"/>
      <c r="DF14" s="10">
        <f t="shared" ca="1" si="31"/>
        <v>0.5784521327172939</v>
      </c>
      <c r="DG14" s="11">
        <f t="shared" ca="1" si="15"/>
        <v>39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0.04×10＝</v>
      </c>
      <c r="C15" s="126"/>
      <c r="D15" s="126"/>
      <c r="E15" s="126"/>
      <c r="F15" s="126"/>
      <c r="G15" s="123">
        <f ca="1">AN4</f>
        <v>0.4</v>
      </c>
      <c r="H15" s="123"/>
      <c r="I15" s="124"/>
      <c r="J15" s="22"/>
      <c r="K15" s="21"/>
      <c r="L15" s="125" t="str">
        <f ca="1">AJ5&amp;AK5&amp;AL5&amp;AM5</f>
        <v>0.05×49＝</v>
      </c>
      <c r="M15" s="126"/>
      <c r="N15" s="126"/>
      <c r="O15" s="126"/>
      <c r="P15" s="126"/>
      <c r="Q15" s="123">
        <f ca="1">AN5</f>
        <v>2.4500000000000002</v>
      </c>
      <c r="R15" s="123"/>
      <c r="S15" s="124"/>
      <c r="T15" s="22"/>
      <c r="U15" s="21"/>
      <c r="V15" s="125" t="str">
        <f ca="1">AJ6&amp;AK6&amp;AL6&amp;AM6</f>
        <v>0.06×38＝</v>
      </c>
      <c r="W15" s="126"/>
      <c r="X15" s="126"/>
      <c r="Y15" s="126"/>
      <c r="Z15" s="126"/>
      <c r="AA15" s="123">
        <f ca="1">AN6</f>
        <v>2.2800000000000002</v>
      </c>
      <c r="AB15" s="123"/>
      <c r="AC15" s="124"/>
      <c r="AD15" s="23"/>
      <c r="AN15" s="86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/>
      <c r="CZ15" s="11"/>
      <c r="DA15" s="5"/>
      <c r="DB15" s="5"/>
      <c r="DC15" s="1"/>
      <c r="DD15" s="1"/>
      <c r="DF15" s="10">
        <f t="shared" ca="1" si="31"/>
        <v>0.9049697613158304</v>
      </c>
      <c r="DG15" s="11">
        <f t="shared" ca="1" si="15"/>
        <v>8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/>
      <c r="CZ16" s="11"/>
      <c r="DA16" s="5"/>
      <c r="DB16" s="5"/>
      <c r="DC16" s="1"/>
      <c r="DD16" s="1"/>
      <c r="DF16" s="10">
        <f t="shared" ca="1" si="31"/>
        <v>0.21132937275940544</v>
      </c>
      <c r="DG16" s="11">
        <f t="shared" ca="1" si="15"/>
        <v>67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0</v>
      </c>
      <c r="H17" s="30">
        <f ca="1">IF(AQ4=1,".",)</f>
        <v>0</v>
      </c>
      <c r="I17" s="32">
        <f ca="1">$BB4</f>
        <v>4</v>
      </c>
      <c r="J17" s="23"/>
      <c r="K17" s="26"/>
      <c r="L17" s="27"/>
      <c r="M17" s="27"/>
      <c r="N17" s="28"/>
      <c r="O17" s="29">
        <f ca="1">$AZ5</f>
        <v>0</v>
      </c>
      <c r="P17" s="30" t="str">
        <f ca="1">IF(AQ5=2,".",)</f>
        <v>.</v>
      </c>
      <c r="Q17" s="31">
        <f ca="1">$BA5</f>
        <v>0</v>
      </c>
      <c r="R17" s="30">
        <f ca="1">IF(AQ5=1,".",)</f>
        <v>0</v>
      </c>
      <c r="S17" s="32">
        <f ca="1">$BB5</f>
        <v>5</v>
      </c>
      <c r="T17" s="23"/>
      <c r="U17" s="26"/>
      <c r="V17" s="27"/>
      <c r="W17" s="27"/>
      <c r="X17" s="28"/>
      <c r="Y17" s="29">
        <f ca="1">$AZ6</f>
        <v>0</v>
      </c>
      <c r="Z17" s="30" t="str">
        <f ca="1">IF(AQ6=2,".",)</f>
        <v>.</v>
      </c>
      <c r="AA17" s="31">
        <f ca="1">$BA6</f>
        <v>0</v>
      </c>
      <c r="AB17" s="30">
        <f ca="1">IF(AQ6=1,".",)</f>
        <v>0</v>
      </c>
      <c r="AC17" s="32">
        <f ca="1">$BB6</f>
        <v>6</v>
      </c>
      <c r="AD17" s="23"/>
      <c r="CR17" s="10"/>
      <c r="CS17" s="11"/>
      <c r="CT17" s="5"/>
      <c r="CU17" s="5"/>
      <c r="CV17" s="5"/>
      <c r="CW17" s="5"/>
      <c r="CX17" s="5"/>
      <c r="CY17" s="10"/>
      <c r="CZ17" s="11"/>
      <c r="DA17" s="5"/>
      <c r="DB17" s="5"/>
      <c r="DC17" s="1"/>
      <c r="DD17" s="1"/>
      <c r="DF17" s="10">
        <f t="shared" ca="1" si="31"/>
        <v>0.87101470443578366</v>
      </c>
      <c r="DG17" s="11">
        <f t="shared" ca="1" si="15"/>
        <v>14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1</v>
      </c>
      <c r="H18" s="36"/>
      <c r="I18" s="115">
        <f ca="1">$BF4</f>
        <v>0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4</v>
      </c>
      <c r="R18" s="36"/>
      <c r="S18" s="115">
        <f ca="1">$BF5</f>
        <v>9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3</v>
      </c>
      <c r="AB18" s="36"/>
      <c r="AC18" s="115">
        <f ca="1">$BF6</f>
        <v>8</v>
      </c>
      <c r="AD18" s="23"/>
      <c r="CR18" s="10"/>
      <c r="CS18" s="11"/>
      <c r="CT18" s="5"/>
      <c r="CU18" s="5"/>
      <c r="CV18" s="5"/>
      <c r="CW18" s="5"/>
      <c r="CX18" s="5"/>
      <c r="CY18" s="10"/>
      <c r="CZ18" s="11"/>
      <c r="DA18" s="5"/>
      <c r="DB18" s="5"/>
      <c r="DC18" s="1"/>
      <c r="DD18" s="1"/>
      <c r="DF18" s="10">
        <f t="shared" ca="1" si="31"/>
        <v>0.79939055163650163</v>
      </c>
      <c r="DG18" s="11">
        <f t="shared" ca="1" si="15"/>
        <v>22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1"/>
        <v>0.44473691804558901</v>
      </c>
      <c r="DG19" s="11">
        <f t="shared" ca="1" si="15"/>
        <v>48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1"/>
        <v>0.73637514181969854</v>
      </c>
      <c r="DG20" s="11">
        <f t="shared" ca="1" si="15"/>
        <v>26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1"/>
        <v>0.51405514476422809</v>
      </c>
      <c r="DG21" s="11">
        <f t="shared" ca="1" si="15"/>
        <v>43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1"/>
        <v>0.35191939194969057</v>
      </c>
      <c r="DG22" s="11">
        <f t="shared" ca="1" si="15"/>
        <v>55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1"/>
        <v>0.18244119296640826</v>
      </c>
      <c r="DG23" s="11">
        <f t="shared" ca="1" si="15"/>
        <v>71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1"/>
        <v>0.997979510976305</v>
      </c>
      <c r="DG24" s="11">
        <f t="shared" ca="1" si="15"/>
        <v>1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0.03×83＝</v>
      </c>
      <c r="C25" s="126"/>
      <c r="D25" s="126"/>
      <c r="E25" s="126"/>
      <c r="F25" s="126"/>
      <c r="G25" s="123">
        <f ca="1">AN7</f>
        <v>2.4900000000000002</v>
      </c>
      <c r="H25" s="123"/>
      <c r="I25" s="124"/>
      <c r="J25" s="22"/>
      <c r="K25" s="21"/>
      <c r="L25" s="125" t="str">
        <f ca="1">AJ8&amp;AK8&amp;AL8&amp;AM8</f>
        <v>0.06×93＝</v>
      </c>
      <c r="M25" s="126"/>
      <c r="N25" s="126"/>
      <c r="O25" s="126"/>
      <c r="P25" s="126"/>
      <c r="Q25" s="123">
        <f ca="1">AN8</f>
        <v>5.58</v>
      </c>
      <c r="R25" s="123"/>
      <c r="S25" s="124"/>
      <c r="T25" s="22"/>
      <c r="U25" s="21"/>
      <c r="V25" s="125" t="str">
        <f ca="1">AJ9&amp;AK9&amp;AL9&amp;AM9</f>
        <v>0.06×26＝</v>
      </c>
      <c r="W25" s="126"/>
      <c r="X25" s="126"/>
      <c r="Y25" s="126"/>
      <c r="Z25" s="126"/>
      <c r="AA25" s="123">
        <f ca="1">AN9</f>
        <v>1.56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1"/>
        <v>0.87610685294914781</v>
      </c>
      <c r="DG25" s="11">
        <f t="shared" ca="1" si="15"/>
        <v>13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1"/>
        <v>1.5904928395824469E-2</v>
      </c>
      <c r="DG26" s="11">
        <f t="shared" ca="1" si="15"/>
        <v>89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0</v>
      </c>
      <c r="H27" s="30">
        <f ca="1">IF(AQ7=1,".",)</f>
        <v>0</v>
      </c>
      <c r="I27" s="32">
        <f ca="1">$BB7</f>
        <v>3</v>
      </c>
      <c r="J27" s="23"/>
      <c r="K27" s="26"/>
      <c r="L27" s="27"/>
      <c r="M27" s="27"/>
      <c r="N27" s="28"/>
      <c r="O27" s="29">
        <f ca="1">$AZ8</f>
        <v>0</v>
      </c>
      <c r="P27" s="30" t="str">
        <f ca="1">IF(AQ8=2,".",)</f>
        <v>.</v>
      </c>
      <c r="Q27" s="31">
        <f ca="1">$BA8</f>
        <v>0</v>
      </c>
      <c r="R27" s="30">
        <f ca="1">IF(AQ8=1,".",)</f>
        <v>0</v>
      </c>
      <c r="S27" s="32">
        <f ca="1">$BB8</f>
        <v>6</v>
      </c>
      <c r="T27" s="23"/>
      <c r="U27" s="26"/>
      <c r="V27" s="27"/>
      <c r="W27" s="27"/>
      <c r="X27" s="28"/>
      <c r="Y27" s="29">
        <f ca="1">$AZ9</f>
        <v>0</v>
      </c>
      <c r="Z27" s="30" t="str">
        <f ca="1">IF(AQ9=2,".",)</f>
        <v>.</v>
      </c>
      <c r="AA27" s="31">
        <f ca="1">$BA9</f>
        <v>0</v>
      </c>
      <c r="AB27" s="30">
        <f ca="1">IF(AQ9=1,".",)</f>
        <v>0</v>
      </c>
      <c r="AC27" s="32">
        <f ca="1">$BB9</f>
        <v>6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1"/>
        <v>0.1405926219321425</v>
      </c>
      <c r="DG27" s="11">
        <f t="shared" ca="1" si="15"/>
        <v>75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8</v>
      </c>
      <c r="H28" s="36"/>
      <c r="I28" s="115">
        <f ca="1">$BF7</f>
        <v>3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9</v>
      </c>
      <c r="R28" s="36"/>
      <c r="S28" s="115">
        <f ca="1">$BF8</f>
        <v>3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2</v>
      </c>
      <c r="AB28" s="36"/>
      <c r="AC28" s="115">
        <f ca="1">$BF9</f>
        <v>6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1"/>
        <v>0.26819071900368674</v>
      </c>
      <c r="DG28" s="11">
        <f t="shared" ca="1" si="15"/>
        <v>60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1"/>
        <v>0.71622110746632139</v>
      </c>
      <c r="DG29" s="11">
        <f t="shared" ca="1" si="15"/>
        <v>28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1"/>
        <v>8.6904704075605244E-2</v>
      </c>
      <c r="DG30" s="11">
        <f t="shared" ca="1" si="15"/>
        <v>81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1"/>
        <v>0.83967904425305684</v>
      </c>
      <c r="DG31" s="11">
        <f t="shared" ca="1" si="15"/>
        <v>17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1"/>
        <v>0.88625158261639969</v>
      </c>
      <c r="DG32" s="11">
        <f t="shared" ca="1" si="15"/>
        <v>10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1"/>
        <v>5.5072187985522381E-2</v>
      </c>
      <c r="DG33" s="11">
        <f t="shared" ca="1" si="15"/>
        <v>86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0.01×11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9</v>
      </c>
      <c r="AU34" s="6" t="str">
        <f t="shared" si="33"/>
        <v>×</v>
      </c>
      <c r="AV34" s="6">
        <f t="shared" ca="1" si="33"/>
        <v>62</v>
      </c>
      <c r="AW34" s="6" t="str">
        <f t="shared" si="33"/>
        <v>＝</v>
      </c>
      <c r="AX34" s="52">
        <f ca="1">AX1</f>
        <v>558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9</v>
      </c>
      <c r="BC34" s="5"/>
      <c r="BD34" s="6">
        <f t="shared" ref="BD34:BF42" ca="1" si="35">BD1</f>
        <v>0</v>
      </c>
      <c r="BE34" s="6">
        <f t="shared" ca="1" si="35"/>
        <v>6</v>
      </c>
      <c r="BF34" s="6">
        <f t="shared" ca="1" si="35"/>
        <v>2</v>
      </c>
      <c r="BH34" s="53"/>
      <c r="BI34" s="54"/>
      <c r="BJ34" s="55">
        <f ca="1">MOD(ROUNDDOWN(($AT34*$BF34)/1000,0),10)</f>
        <v>0</v>
      </c>
      <c r="BK34" s="55">
        <f ca="1">MOD(ROUNDDOWN(($AT34*$BF34)/100,0),10)</f>
        <v>0</v>
      </c>
      <c r="BL34" s="55">
        <f ca="1">MOD(ROUNDDOWN(($AT34*$BF34)/10,0),10)</f>
        <v>1</v>
      </c>
      <c r="BM34" s="56">
        <f ca="1">MOD(ROUNDDOWN(($AT34*$BF34)/1,0),10)</f>
        <v>8</v>
      </c>
      <c r="BO34" s="53"/>
      <c r="BP34" s="55">
        <f ca="1">MOD(ROUNDDOWN(($AT34*$BE34)/1000,0),10)</f>
        <v>0</v>
      </c>
      <c r="BQ34" s="55">
        <f ca="1">MOD(ROUNDDOWN(($AT34*$BE34)/100,0),10)</f>
        <v>0</v>
      </c>
      <c r="BR34" s="55">
        <f ca="1">MOD(ROUNDDOWN(($AT34*$BE34)/10,0),10)</f>
        <v>5</v>
      </c>
      <c r="BS34" s="55">
        <f ca="1">MOD(ROUNDDOWN(($AT34*$BE34)/1,0),10)</f>
        <v>4</v>
      </c>
      <c r="BT34" s="57"/>
      <c r="BV34" s="58">
        <f t="shared" ref="BV34:BV42" ca="1" si="36">MOD(ROUNDDOWN(($AT34*$BD34)/1000,0),10)</f>
        <v>0</v>
      </c>
      <c r="BW34" s="55">
        <f t="shared" ref="BW34:BW42" ca="1" si="37">MOD(ROUNDDOWN(($AT34*$BD34)/100,0),10)</f>
        <v>0</v>
      </c>
      <c r="BX34" s="55">
        <f t="shared" ref="BX34:BX42" ca="1" si="38">MOD(ROUNDDOWN(($AT34*$BD34)/10,0),10)</f>
        <v>0</v>
      </c>
      <c r="BY34" s="55">
        <f t="shared" ref="BY34:BY42" ca="1" si="39">MOD(ROUNDDOWN(($AT34*$BD34)/1,0),10)</f>
        <v>0</v>
      </c>
      <c r="BZ34" s="59"/>
      <c r="CA34" s="57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5</v>
      </c>
      <c r="CG34" s="6">
        <f t="shared" ca="1" si="40"/>
        <v>5</v>
      </c>
      <c r="CH34" s="6">
        <f t="shared" ca="1" si="40"/>
        <v>8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1"/>
        <v>0.71765121232376272</v>
      </c>
      <c r="DG34" s="11">
        <f t="shared" ca="1" si="15"/>
        <v>27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3</v>
      </c>
      <c r="AU35" s="6" t="str">
        <f t="shared" si="33"/>
        <v>×</v>
      </c>
      <c r="AV35" s="6">
        <f t="shared" ca="1" si="33"/>
        <v>54</v>
      </c>
      <c r="AW35" s="6" t="str">
        <f t="shared" si="33"/>
        <v>＝</v>
      </c>
      <c r="AX35" s="52">
        <f t="shared" ca="1" si="33"/>
        <v>162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3</v>
      </c>
      <c r="BC35" s="5"/>
      <c r="BD35" s="6">
        <f t="shared" ca="1" si="35"/>
        <v>0</v>
      </c>
      <c r="BE35" s="6">
        <f t="shared" ca="1" si="35"/>
        <v>5</v>
      </c>
      <c r="BF35" s="6">
        <f t="shared" ca="1" si="35"/>
        <v>4</v>
      </c>
      <c r="BH35" s="60"/>
      <c r="BI35" s="61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1</v>
      </c>
      <c r="BM35" s="62">
        <f t="shared" ref="BM35:BM42" ca="1" si="44">MOD(ROUNDDOWN(($AT35*$BF35)/1,0),10)</f>
        <v>2</v>
      </c>
      <c r="BO35" s="63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1</v>
      </c>
      <c r="BS35" s="6">
        <f t="shared" ref="BS35:BS42" ca="1" si="48">MOD(ROUNDDOWN(($AT35*$BE35)/1,0),10)</f>
        <v>5</v>
      </c>
      <c r="BT35" s="64"/>
      <c r="BV35" s="63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5"/>
      <c r="CA35" s="64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6</v>
      </c>
      <c r="CH35" s="6">
        <f t="shared" ca="1" si="40"/>
        <v>2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1"/>
        <v>0.1816457299446057</v>
      </c>
      <c r="DG35" s="11">
        <f t="shared" ca="1" si="15"/>
        <v>72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7</v>
      </c>
      <c r="AU36" s="6" t="str">
        <f t="shared" si="33"/>
        <v>×</v>
      </c>
      <c r="AV36" s="6">
        <f t="shared" ca="1" si="33"/>
        <v>74</v>
      </c>
      <c r="AW36" s="6" t="str">
        <f t="shared" si="33"/>
        <v>＝</v>
      </c>
      <c r="AX36" s="52">
        <f t="shared" ca="1" si="33"/>
        <v>518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7</v>
      </c>
      <c r="BF36" s="6">
        <f t="shared" ca="1" si="35"/>
        <v>4</v>
      </c>
      <c r="BH36" s="60"/>
      <c r="BI36" s="61"/>
      <c r="BJ36" s="6">
        <f t="shared" ca="1" si="41"/>
        <v>0</v>
      </c>
      <c r="BK36" s="6">
        <f t="shared" ca="1" si="42"/>
        <v>0</v>
      </c>
      <c r="BL36" s="6">
        <f t="shared" ca="1" si="43"/>
        <v>2</v>
      </c>
      <c r="BM36" s="62">
        <f t="shared" ca="1" si="44"/>
        <v>8</v>
      </c>
      <c r="BO36" s="63"/>
      <c r="BP36" s="6">
        <f t="shared" ca="1" si="45"/>
        <v>0</v>
      </c>
      <c r="BQ36" s="6">
        <f t="shared" ca="1" si="46"/>
        <v>0</v>
      </c>
      <c r="BR36" s="6">
        <f t="shared" ca="1" si="47"/>
        <v>4</v>
      </c>
      <c r="BS36" s="6">
        <f t="shared" ca="1" si="48"/>
        <v>9</v>
      </c>
      <c r="BT36" s="64"/>
      <c r="BV36" s="63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5"/>
      <c r="CA36" s="64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5</v>
      </c>
      <c r="CG36" s="6">
        <f t="shared" ca="1" si="40"/>
        <v>1</v>
      </c>
      <c r="CH36" s="6">
        <f t="shared" ca="1" si="40"/>
        <v>8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1"/>
        <v>0.5608651279461091</v>
      </c>
      <c r="DG36" s="11">
        <f t="shared" ca="1" si="15"/>
        <v>40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G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4</v>
      </c>
      <c r="AU37" s="6" t="str">
        <f t="shared" si="33"/>
        <v>×</v>
      </c>
      <c r="AV37" s="6">
        <f t="shared" ca="1" si="33"/>
        <v>10</v>
      </c>
      <c r="AW37" s="6" t="str">
        <f t="shared" si="33"/>
        <v>＝</v>
      </c>
      <c r="AX37" s="52">
        <f t="shared" ca="1" si="33"/>
        <v>40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4</v>
      </c>
      <c r="BC37" s="5"/>
      <c r="BD37" s="6">
        <f t="shared" ca="1" si="35"/>
        <v>0</v>
      </c>
      <c r="BE37" s="6">
        <f t="shared" ca="1" si="35"/>
        <v>1</v>
      </c>
      <c r="BF37" s="6">
        <f t="shared" ca="1" si="35"/>
        <v>0</v>
      </c>
      <c r="BH37" s="60"/>
      <c r="BI37" s="61"/>
      <c r="BJ37" s="6">
        <f t="shared" ca="1" si="41"/>
        <v>0</v>
      </c>
      <c r="BK37" s="6">
        <f t="shared" ca="1" si="42"/>
        <v>0</v>
      </c>
      <c r="BL37" s="6">
        <f t="shared" ca="1" si="43"/>
        <v>0</v>
      </c>
      <c r="BM37" s="62">
        <f t="shared" ca="1" si="44"/>
        <v>0</v>
      </c>
      <c r="BO37" s="63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4</v>
      </c>
      <c r="BT37" s="64"/>
      <c r="BV37" s="63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5"/>
      <c r="CA37" s="64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4</v>
      </c>
      <c r="CH37" s="6">
        <f t="shared" ca="1" si="40"/>
        <v>0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1"/>
        <v>0.25571187413749996</v>
      </c>
      <c r="DG37" s="11">
        <f t="shared" ca="1" si="15"/>
        <v>64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0.09×62＝</v>
      </c>
      <c r="C38" s="126"/>
      <c r="D38" s="126"/>
      <c r="E38" s="126"/>
      <c r="F38" s="126"/>
      <c r="G38" s="129">
        <f ca="1">G5</f>
        <v>5.58</v>
      </c>
      <c r="H38" s="129"/>
      <c r="I38" s="130"/>
      <c r="J38" s="22"/>
      <c r="K38" s="21"/>
      <c r="L38" s="125" t="str">
        <f ca="1">L5</f>
        <v>0.03×54＝</v>
      </c>
      <c r="M38" s="126"/>
      <c r="N38" s="126"/>
      <c r="O38" s="126"/>
      <c r="P38" s="126"/>
      <c r="Q38" s="129">
        <f ca="1">Q5</f>
        <v>1.62</v>
      </c>
      <c r="R38" s="129"/>
      <c r="S38" s="130"/>
      <c r="T38" s="22"/>
      <c r="U38" s="21"/>
      <c r="V38" s="125" t="str">
        <f ca="1">V5</f>
        <v>0.07×74＝</v>
      </c>
      <c r="W38" s="126"/>
      <c r="X38" s="126"/>
      <c r="Y38" s="126"/>
      <c r="Z38" s="126"/>
      <c r="AA38" s="129">
        <f ca="1">AA5</f>
        <v>5.18</v>
      </c>
      <c r="AB38" s="129"/>
      <c r="AC38" s="130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5</v>
      </c>
      <c r="AU38" s="6" t="str">
        <f t="shared" si="33"/>
        <v>×</v>
      </c>
      <c r="AV38" s="6">
        <f t="shared" ca="1" si="33"/>
        <v>49</v>
      </c>
      <c r="AW38" s="6" t="str">
        <f t="shared" si="33"/>
        <v>＝</v>
      </c>
      <c r="AX38" s="52">
        <f t="shared" ca="1" si="33"/>
        <v>245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5</v>
      </c>
      <c r="BC38" s="5"/>
      <c r="BD38" s="6">
        <f t="shared" ca="1" si="35"/>
        <v>0</v>
      </c>
      <c r="BE38" s="6">
        <f t="shared" ca="1" si="35"/>
        <v>4</v>
      </c>
      <c r="BF38" s="6">
        <f t="shared" ca="1" si="35"/>
        <v>9</v>
      </c>
      <c r="BH38" s="60"/>
      <c r="BI38" s="61"/>
      <c r="BJ38" s="6">
        <f t="shared" ca="1" si="41"/>
        <v>0</v>
      </c>
      <c r="BK38" s="6">
        <f t="shared" ca="1" si="42"/>
        <v>0</v>
      </c>
      <c r="BL38" s="6">
        <f t="shared" ca="1" si="43"/>
        <v>4</v>
      </c>
      <c r="BM38" s="62">
        <f t="shared" ca="1" si="44"/>
        <v>5</v>
      </c>
      <c r="BO38" s="63"/>
      <c r="BP38" s="6">
        <f t="shared" ca="1" si="45"/>
        <v>0</v>
      </c>
      <c r="BQ38" s="6">
        <f t="shared" ca="1" si="46"/>
        <v>0</v>
      </c>
      <c r="BR38" s="6">
        <f t="shared" ca="1" si="47"/>
        <v>2</v>
      </c>
      <c r="BS38" s="6">
        <f t="shared" ca="1" si="48"/>
        <v>0</v>
      </c>
      <c r="BT38" s="64"/>
      <c r="BV38" s="63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5"/>
      <c r="CA38" s="64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2</v>
      </c>
      <c r="CG38" s="6">
        <f t="shared" ca="1" si="40"/>
        <v>4</v>
      </c>
      <c r="CH38" s="6">
        <f t="shared" ca="1" si="40"/>
        <v>5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1"/>
        <v>5.2589680819408291E-2</v>
      </c>
      <c r="DG38" s="11">
        <f t="shared" ca="1" si="15"/>
        <v>87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6</v>
      </c>
      <c r="AU39" s="6" t="str">
        <f t="shared" si="33"/>
        <v>×</v>
      </c>
      <c r="AV39" s="6">
        <f t="shared" ca="1" si="33"/>
        <v>38</v>
      </c>
      <c r="AW39" s="6" t="str">
        <f t="shared" si="33"/>
        <v>＝</v>
      </c>
      <c r="AX39" s="52">
        <f t="shared" ca="1" si="33"/>
        <v>228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6</v>
      </c>
      <c r="BC39" s="5"/>
      <c r="BD39" s="6">
        <f t="shared" ca="1" si="35"/>
        <v>0</v>
      </c>
      <c r="BE39" s="6">
        <f t="shared" ca="1" si="35"/>
        <v>3</v>
      </c>
      <c r="BF39" s="6">
        <f t="shared" ca="1" si="35"/>
        <v>8</v>
      </c>
      <c r="BH39" s="60"/>
      <c r="BI39" s="61"/>
      <c r="BJ39" s="6">
        <f t="shared" ca="1" si="41"/>
        <v>0</v>
      </c>
      <c r="BK39" s="6">
        <f t="shared" ca="1" si="42"/>
        <v>0</v>
      </c>
      <c r="BL39" s="6">
        <f t="shared" ca="1" si="43"/>
        <v>4</v>
      </c>
      <c r="BM39" s="62">
        <f t="shared" ca="1" si="44"/>
        <v>8</v>
      </c>
      <c r="BO39" s="63"/>
      <c r="BP39" s="6">
        <f t="shared" ca="1" si="45"/>
        <v>0</v>
      </c>
      <c r="BQ39" s="6">
        <f t="shared" ca="1" si="46"/>
        <v>0</v>
      </c>
      <c r="BR39" s="6">
        <f t="shared" ca="1" si="47"/>
        <v>1</v>
      </c>
      <c r="BS39" s="6">
        <f t="shared" ca="1" si="48"/>
        <v>8</v>
      </c>
      <c r="BT39" s="64"/>
      <c r="BV39" s="63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5"/>
      <c r="CA39" s="64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2</v>
      </c>
      <c r="CG39" s="6">
        <f t="shared" ca="1" si="40"/>
        <v>2</v>
      </c>
      <c r="CH39" s="6">
        <f t="shared" ca="1" si="40"/>
        <v>8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1"/>
        <v>0.20804425169486973</v>
      </c>
      <c r="DG39" s="11">
        <f t="shared" ca="1" si="15"/>
        <v>69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0</v>
      </c>
      <c r="F40" s="30" t="str">
        <f ca="1">F7</f>
        <v>.</v>
      </c>
      <c r="G40" s="31">
        <f ca="1">G7</f>
        <v>0</v>
      </c>
      <c r="H40" s="30">
        <f ca="1">H7</f>
        <v>0</v>
      </c>
      <c r="I40" s="91">
        <f ca="1">I7</f>
        <v>9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0</v>
      </c>
      <c r="R40" s="30">
        <f ca="1">R7</f>
        <v>0</v>
      </c>
      <c r="S40" s="91">
        <f ca="1">S7</f>
        <v>3</v>
      </c>
      <c r="T40" s="23"/>
      <c r="U40" s="26"/>
      <c r="V40" s="99"/>
      <c r="W40" s="99"/>
      <c r="X40" s="89"/>
      <c r="Y40" s="90">
        <f ca="1">Y7</f>
        <v>0</v>
      </c>
      <c r="Z40" s="30" t="str">
        <f ca="1">Z7</f>
        <v>.</v>
      </c>
      <c r="AA40" s="31">
        <f ca="1">AA7</f>
        <v>0</v>
      </c>
      <c r="AB40" s="30">
        <f ca="1">AB7</f>
        <v>0</v>
      </c>
      <c r="AC40" s="91">
        <f ca="1">AC7</f>
        <v>7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3</v>
      </c>
      <c r="AU40" s="6" t="str">
        <f t="shared" si="33"/>
        <v>×</v>
      </c>
      <c r="AV40" s="6">
        <f t="shared" ca="1" si="33"/>
        <v>83</v>
      </c>
      <c r="AW40" s="6" t="str">
        <f t="shared" si="33"/>
        <v>＝</v>
      </c>
      <c r="AX40" s="52">
        <f t="shared" ca="1" si="33"/>
        <v>249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3</v>
      </c>
      <c r="BC40" s="5"/>
      <c r="BD40" s="6">
        <f t="shared" ca="1" si="35"/>
        <v>0</v>
      </c>
      <c r="BE40" s="6">
        <f t="shared" ca="1" si="35"/>
        <v>8</v>
      </c>
      <c r="BF40" s="6">
        <f t="shared" ca="1" si="35"/>
        <v>3</v>
      </c>
      <c r="BH40" s="60"/>
      <c r="BI40" s="61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62">
        <f t="shared" ca="1" si="44"/>
        <v>9</v>
      </c>
      <c r="BO40" s="63"/>
      <c r="BP40" s="6">
        <f t="shared" ca="1" si="45"/>
        <v>0</v>
      </c>
      <c r="BQ40" s="6">
        <f t="shared" ca="1" si="46"/>
        <v>0</v>
      </c>
      <c r="BR40" s="6">
        <f t="shared" ca="1" si="47"/>
        <v>2</v>
      </c>
      <c r="BS40" s="6">
        <f t="shared" ca="1" si="48"/>
        <v>4</v>
      </c>
      <c r="BT40" s="64"/>
      <c r="BV40" s="63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5"/>
      <c r="CA40" s="64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2</v>
      </c>
      <c r="CG40" s="6">
        <f t="shared" ca="1" si="40"/>
        <v>4</v>
      </c>
      <c r="CH40" s="6">
        <f t="shared" ca="1" si="40"/>
        <v>9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1"/>
        <v>0.63370834629224071</v>
      </c>
      <c r="DG40" s="11">
        <f t="shared" ca="1" si="15"/>
        <v>33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6</v>
      </c>
      <c r="H41" s="38"/>
      <c r="I41" s="94">
        <f ca="1">I8</f>
        <v>2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5</v>
      </c>
      <c r="R41" s="38"/>
      <c r="S41" s="94">
        <f ca="1">S8</f>
        <v>4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7</v>
      </c>
      <c r="AB41" s="38"/>
      <c r="AC41" s="94">
        <f ca="1">AC8</f>
        <v>4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6</v>
      </c>
      <c r="AU41" s="6" t="str">
        <f t="shared" si="33"/>
        <v>×</v>
      </c>
      <c r="AV41" s="6">
        <f t="shared" ca="1" si="33"/>
        <v>93</v>
      </c>
      <c r="AW41" s="6" t="str">
        <f t="shared" si="33"/>
        <v>＝</v>
      </c>
      <c r="AX41" s="52">
        <f t="shared" ca="1" si="33"/>
        <v>558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6</v>
      </c>
      <c r="BC41" s="5"/>
      <c r="BD41" s="6">
        <f t="shared" ca="1" si="35"/>
        <v>0</v>
      </c>
      <c r="BE41" s="6">
        <f t="shared" ca="1" si="35"/>
        <v>9</v>
      </c>
      <c r="BF41" s="6">
        <f t="shared" ca="1" si="35"/>
        <v>3</v>
      </c>
      <c r="BH41" s="60"/>
      <c r="BI41" s="61"/>
      <c r="BJ41" s="6">
        <f t="shared" ca="1" si="41"/>
        <v>0</v>
      </c>
      <c r="BK41" s="6">
        <f t="shared" ca="1" si="42"/>
        <v>0</v>
      </c>
      <c r="BL41" s="6">
        <f t="shared" ca="1" si="43"/>
        <v>1</v>
      </c>
      <c r="BM41" s="62">
        <f t="shared" ca="1" si="44"/>
        <v>8</v>
      </c>
      <c r="BO41" s="63"/>
      <c r="BP41" s="6">
        <f t="shared" ca="1" si="45"/>
        <v>0</v>
      </c>
      <c r="BQ41" s="6">
        <f t="shared" ca="1" si="46"/>
        <v>0</v>
      </c>
      <c r="BR41" s="6">
        <f t="shared" ca="1" si="47"/>
        <v>5</v>
      </c>
      <c r="BS41" s="6">
        <f t="shared" ca="1" si="48"/>
        <v>4</v>
      </c>
      <c r="BT41" s="64"/>
      <c r="BV41" s="63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5"/>
      <c r="CA41" s="64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5</v>
      </c>
      <c r="CG41" s="6">
        <f t="shared" ca="1" si="40"/>
        <v>5</v>
      </c>
      <c r="CH41" s="6">
        <f t="shared" ca="1" si="40"/>
        <v>8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1"/>
        <v>0.91890344368091714</v>
      </c>
      <c r="DG41" s="11">
        <f t="shared" ca="1" si="15"/>
        <v>5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0</v>
      </c>
      <c r="E42" s="96">
        <f ca="1">IF(OR($A$37="A",$A$37="C",$A$37="D"),$BK$34,IF($A$37="B",$BR$34,$CF$34))</f>
        <v>0</v>
      </c>
      <c r="F42" s="40">
        <f ca="1">IF(OR(A37="E",A37="G"),F40,)</f>
        <v>0</v>
      </c>
      <c r="G42" s="66">
        <f ca="1">IF(OR($A$37="A",$A$37="C",$A$37="D"),$BL$34,IF($A$37="B",$BS$34,$CG$34))</f>
        <v>1</v>
      </c>
      <c r="H42" s="40">
        <f ca="1">IF(OR(A37="E",A37="G"),H40,)</f>
        <v>0</v>
      </c>
      <c r="I42" s="97">
        <f ca="1">IF(OR($A$37="A",$A$37="C",$A$37="D"),$BM$34,IF($A$37="B",$BT$34,$CH$34))</f>
        <v>8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0</v>
      </c>
      <c r="P42" s="40">
        <f ca="1">IF(OR(K37="E",K37="G"),P40,)</f>
        <v>0</v>
      </c>
      <c r="Q42" s="66">
        <f ca="1">IF(OR($K$37="A",$K$37="C",$K$37="D"),$BL$35,IF($K$37="B",$BS$35,$CG$35))</f>
        <v>1</v>
      </c>
      <c r="R42" s="40">
        <f ca="1">IF(OR(K37="E",K37="G"),R40,)</f>
        <v>0</v>
      </c>
      <c r="S42" s="97">
        <f ca="1">IF(OR($K$37="A",$K$37="C",$K$37="D"),$BM$35,IF($K$37="B",$BT$35,$CH$35))</f>
        <v>2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IF(OR($U$37="A",$U$37="C",$U$37="D"),$BK$36,IF($U$37="B",$BR$36,$CF$36))</f>
        <v>0</v>
      </c>
      <c r="Z42" s="40">
        <f ca="1">IF(OR(U37="E",U37="G"),Z40,)</f>
        <v>0</v>
      </c>
      <c r="AA42" s="66">
        <f ca="1">IF(OR($U$37="A",$U$37="C",$U$37="D"),$BL$36,IF($U$37="B",$BS$36,$CG$36))</f>
        <v>2</v>
      </c>
      <c r="AB42" s="40">
        <f ca="1">IF(OR(U37="E",U37="G"),AB40,)</f>
        <v>0</v>
      </c>
      <c r="AC42" s="97">
        <f ca="1">IF(OR($U$37="A",$U$37="C",$U$37="D"),$BM$36,IF($U$37="B",$BT$36,$CH$36))</f>
        <v>8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6</v>
      </c>
      <c r="AU42" s="6" t="str">
        <f t="shared" si="33"/>
        <v>×</v>
      </c>
      <c r="AV42" s="6">
        <f t="shared" ca="1" si="33"/>
        <v>26</v>
      </c>
      <c r="AW42" s="6" t="str">
        <f t="shared" si="33"/>
        <v>＝</v>
      </c>
      <c r="AX42" s="52">
        <f t="shared" ca="1" si="33"/>
        <v>156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6</v>
      </c>
      <c r="BC42" s="5"/>
      <c r="BD42" s="6">
        <f t="shared" ca="1" si="35"/>
        <v>0</v>
      </c>
      <c r="BE42" s="6">
        <f t="shared" ca="1" si="35"/>
        <v>2</v>
      </c>
      <c r="BF42" s="6">
        <f t="shared" ca="1" si="35"/>
        <v>6</v>
      </c>
      <c r="BH42" s="67"/>
      <c r="BI42" s="68"/>
      <c r="BJ42" s="69">
        <f t="shared" ca="1" si="41"/>
        <v>0</v>
      </c>
      <c r="BK42" s="69">
        <f t="shared" ca="1" si="42"/>
        <v>0</v>
      </c>
      <c r="BL42" s="69">
        <f t="shared" ca="1" si="43"/>
        <v>3</v>
      </c>
      <c r="BM42" s="70">
        <f t="shared" ca="1" si="44"/>
        <v>6</v>
      </c>
      <c r="BO42" s="71"/>
      <c r="BP42" s="69">
        <f t="shared" ca="1" si="45"/>
        <v>0</v>
      </c>
      <c r="BQ42" s="69">
        <f t="shared" ca="1" si="46"/>
        <v>0</v>
      </c>
      <c r="BR42" s="69">
        <f t="shared" ca="1" si="47"/>
        <v>1</v>
      </c>
      <c r="BS42" s="69">
        <f t="shared" ca="1" si="48"/>
        <v>2</v>
      </c>
      <c r="BT42" s="72"/>
      <c r="BV42" s="71">
        <f t="shared" ca="1" si="36"/>
        <v>0</v>
      </c>
      <c r="BW42" s="69">
        <f t="shared" ca="1" si="37"/>
        <v>0</v>
      </c>
      <c r="BX42" s="69">
        <f t="shared" ca="1" si="38"/>
        <v>0</v>
      </c>
      <c r="BY42" s="69">
        <f t="shared" ca="1" si="39"/>
        <v>0</v>
      </c>
      <c r="BZ42" s="73"/>
      <c r="CA42" s="72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1</v>
      </c>
      <c r="CG42" s="6">
        <f t="shared" ca="1" si="40"/>
        <v>5</v>
      </c>
      <c r="CH42" s="6">
        <f t="shared" ca="1" si="40"/>
        <v>6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1"/>
        <v>0.89446424178099815</v>
      </c>
      <c r="DG42" s="11">
        <f t="shared" ca="1" si="15"/>
        <v>9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5</v>
      </c>
      <c r="F43" s="39"/>
      <c r="G43" s="43">
        <f ca="1">IF(OR($A$37="A",$A$37="D"),$BS$34,IF($A$37="B","",IF($A$37="C",$BZ$34,"")))</f>
        <v>4</v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1</v>
      </c>
      <c r="P43" s="39"/>
      <c r="Q43" s="43">
        <f ca="1">IF(OR($K$37="A",$K$37="D"),$BS$35,IF($K$37="B","",IF($K$37="C",$BZ$35,"")))</f>
        <v>5</v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4</v>
      </c>
      <c r="Z43" s="39"/>
      <c r="AA43" s="43">
        <f ca="1">IF(OR($U$37="A",$U$37="D"),$BS$36,IF($U$37="B","",IF($U$37="C",$BZ$36,"")))</f>
        <v>9</v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1"/>
        <v>0.96946103902763503</v>
      </c>
      <c r="DG43" s="11">
        <f t="shared" ca="1" si="15"/>
        <v>3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>
        <f ca="1">IF($A$37="A",$BV$34,IF(OR($A$37="B",$A$37="C",$A$37="D"),$CC$34,""))</f>
        <v>0</v>
      </c>
      <c r="C44" s="88">
        <f ca="1">IF($A$37="A",$BW$34,IF(OR($A$37="B",$A$37="C",$A$37="D"),$CD$34,""))</f>
        <v>0</v>
      </c>
      <c r="D44" s="88">
        <f ca="1">IF($A$37="A",$BX$34,IF(OR($A$37="B",$A$37="C",$A$37="D"),$CE$34,""))</f>
        <v>0</v>
      </c>
      <c r="E44" s="98">
        <f ca="1">IF($A$37="A",$BY$34,IF(OR($A$37="B",$A$37="C",$A$37="D"),$CF$34,""))</f>
        <v>5</v>
      </c>
      <c r="F44" s="39" t="str">
        <f ca="1">IF(A37="D",F40,)</f>
        <v>.</v>
      </c>
      <c r="G44" s="43">
        <f ca="1">IF($A$37="A","",IF(OR($A$37="B",$A$37="C",$A$37="D"),$CG$34,""))</f>
        <v>5</v>
      </c>
      <c r="H44" s="39">
        <f ca="1">IF(A37="D",H40,)</f>
        <v>0</v>
      </c>
      <c r="I44" s="88">
        <f ca="1">IF($A$37="A","",IF(OR($A$37="B",$A$37="C",$A$37="D"),$CH$34,""))</f>
        <v>8</v>
      </c>
      <c r="J44" s="23"/>
      <c r="K44" s="42"/>
      <c r="L44" s="88">
        <f ca="1">IF($K$37="A",$BV$35,IF(OR($K$37="B",$K$37="C",$K$37="D"),$CC$35,""))</f>
        <v>0</v>
      </c>
      <c r="M44" s="88">
        <f ca="1">IF($K$37="A",$BW$35,IF(OR($K$37="B",$K$37="C",$K$37="D"),$CD$35,""))</f>
        <v>0</v>
      </c>
      <c r="N44" s="88">
        <f ca="1">IF($K$37="A",$BX$35,IF(OR($K$37="B",$K$37="C",$K$37="D"),$CE$35,""))</f>
        <v>0</v>
      </c>
      <c r="O44" s="98">
        <f ca="1">IF($K$37="A",$BY$35,IF(OR($K$37="B",$K$37="C",$K$37="D"),$CF$35,""))</f>
        <v>1</v>
      </c>
      <c r="P44" s="39" t="str">
        <f ca="1">IF(K37="D",P40,)</f>
        <v>.</v>
      </c>
      <c r="Q44" s="43">
        <f ca="1">IF($K$37="A","",IF(OR($K$37="B",$K$37="C",$K$37="D"),$CG$35,""))</f>
        <v>6</v>
      </c>
      <c r="R44" s="39">
        <f ca="1">IF(K37="D",R40,)</f>
        <v>0</v>
      </c>
      <c r="S44" s="88">
        <f ca="1">IF($K$37="A","",IF(OR($K$37="B",$K$37="C",$K$37="D"),$CH$35,""))</f>
        <v>2</v>
      </c>
      <c r="T44" s="23"/>
      <c r="U44" s="42"/>
      <c r="V44" s="88">
        <f ca="1">IF($U$37="A",$BV$36,IF(OR($U$37="B",$U$37="C",$U$37="D"),$CC$36,""))</f>
        <v>0</v>
      </c>
      <c r="W44" s="88">
        <f ca="1">IF($U$37="A",$BW$36,IF(OR($U$37="B",$U$37="C",$U$37="D"),$CD$36,""))</f>
        <v>0</v>
      </c>
      <c r="X44" s="88">
        <f ca="1">IF($U$37="A",$BX$36,IF(OR($U$37="B",$U$37="C",$U$37="D"),$CE$36,""))</f>
        <v>0</v>
      </c>
      <c r="Y44" s="98">
        <f ca="1">IF($U$37="A",$BY$36,IF(OR($U$37="B",$U$37="C",$U$37="D"),$CF$36,""))</f>
        <v>5</v>
      </c>
      <c r="Z44" s="39" t="str">
        <f ca="1">IF(U37="D",Z40,)</f>
        <v>.</v>
      </c>
      <c r="AA44" s="43">
        <f ca="1">IF($U$37="A","",IF(OR($U$37="B",$U$37="C",$U$37="D"),$CG$36,""))</f>
        <v>1</v>
      </c>
      <c r="AB44" s="39">
        <f ca="1">IF(U37="D",AB40,)</f>
        <v>0</v>
      </c>
      <c r="AC44" s="88">
        <f ca="1">IF($U$37="A","",IF(OR($U$37="B",$U$37="C",$U$37="D"),$CH$36,""))</f>
        <v>8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1"/>
        <v>0.38623335472718701</v>
      </c>
      <c r="DG44" s="11">
        <f t="shared" ca="1" si="15"/>
        <v>51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1"/>
        <v>0.43022903288746606</v>
      </c>
      <c r="DG45" s="11">
        <f t="shared" ca="1" si="15"/>
        <v>49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1"/>
        <v>0.86711663569447672</v>
      </c>
      <c r="DG46" s="11">
        <f t="shared" ca="1" si="15"/>
        <v>16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G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1"/>
        <v>0.50057373481122058</v>
      </c>
      <c r="DG47" s="11">
        <f t="shared" ca="1" si="15"/>
        <v>45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0.04×10＝</v>
      </c>
      <c r="C48" s="126"/>
      <c r="D48" s="126"/>
      <c r="E48" s="126"/>
      <c r="F48" s="126"/>
      <c r="G48" s="129">
        <f ca="1">G15</f>
        <v>0.4</v>
      </c>
      <c r="H48" s="129"/>
      <c r="I48" s="130"/>
      <c r="J48" s="22"/>
      <c r="K48" s="21"/>
      <c r="L48" s="125" t="str">
        <f ca="1">L15</f>
        <v>0.05×49＝</v>
      </c>
      <c r="M48" s="126"/>
      <c r="N48" s="126"/>
      <c r="O48" s="126"/>
      <c r="P48" s="126"/>
      <c r="Q48" s="129">
        <f ca="1">Q15</f>
        <v>2.4500000000000002</v>
      </c>
      <c r="R48" s="129"/>
      <c r="S48" s="130"/>
      <c r="T48" s="22"/>
      <c r="U48" s="21"/>
      <c r="V48" s="125" t="str">
        <f ca="1">V15</f>
        <v>0.06×38＝</v>
      </c>
      <c r="W48" s="126"/>
      <c r="X48" s="126"/>
      <c r="Y48" s="126"/>
      <c r="Z48" s="126"/>
      <c r="AA48" s="129">
        <f ca="1">AA15</f>
        <v>2.2800000000000002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1"/>
        <v>0.82474319913754124</v>
      </c>
      <c r="DG48" s="11">
        <f t="shared" ca="1" si="15"/>
        <v>21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1"/>
        <v>0.38353087921363649</v>
      </c>
      <c r="DG49" s="11">
        <f t="shared" ca="1" si="15"/>
        <v>53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0</v>
      </c>
      <c r="H50" s="30">
        <f ca="1">H17</f>
        <v>0</v>
      </c>
      <c r="I50" s="91">
        <f ca="1">I17</f>
        <v>4</v>
      </c>
      <c r="J50" s="23"/>
      <c r="K50" s="26"/>
      <c r="L50" s="99"/>
      <c r="M50" s="99"/>
      <c r="N50" s="89"/>
      <c r="O50" s="90">
        <f ca="1">O17</f>
        <v>0</v>
      </c>
      <c r="P50" s="30" t="str">
        <f ca="1">P17</f>
        <v>.</v>
      </c>
      <c r="Q50" s="31">
        <f ca="1">Q17</f>
        <v>0</v>
      </c>
      <c r="R50" s="30">
        <f ca="1">R17</f>
        <v>0</v>
      </c>
      <c r="S50" s="91">
        <f ca="1">S17</f>
        <v>5</v>
      </c>
      <c r="T50" s="23"/>
      <c r="U50" s="26"/>
      <c r="V50" s="99"/>
      <c r="W50" s="99"/>
      <c r="X50" s="89"/>
      <c r="Y50" s="90">
        <f ca="1">Y17</f>
        <v>0</v>
      </c>
      <c r="Z50" s="30" t="str">
        <f ca="1">Z17</f>
        <v>.</v>
      </c>
      <c r="AA50" s="31">
        <f ca="1">AA17</f>
        <v>0</v>
      </c>
      <c r="AB50" s="30">
        <f ca="1">AB17</f>
        <v>0</v>
      </c>
      <c r="AC50" s="91">
        <f ca="1">AC17</f>
        <v>6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1"/>
        <v>0.91825188932898216</v>
      </c>
      <c r="DG50" s="11">
        <f t="shared" ca="1" si="15"/>
        <v>6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1</v>
      </c>
      <c r="H51" s="38"/>
      <c r="I51" s="94">
        <f ca="1">I18</f>
        <v>0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4</v>
      </c>
      <c r="R51" s="38"/>
      <c r="S51" s="94">
        <f ca="1">S18</f>
        <v>9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3</v>
      </c>
      <c r="AB51" s="38"/>
      <c r="AC51" s="94">
        <f ca="1">AC18</f>
        <v>8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1"/>
        <v>6.0001274684767791E-2</v>
      </c>
      <c r="DG51" s="11">
        <f t="shared" ca="1" si="15"/>
        <v>85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0</v>
      </c>
      <c r="F52" s="40" t="str">
        <f ca="1">IF(OR(A47="E",A47="G"),F50,)</f>
        <v>.</v>
      </c>
      <c r="G52" s="66">
        <f ca="1">IF(OR($A$47="A",$A$47="C",$A$47="D"),$BL$37,IF($A$47="B",$BS$37,$CG$37))</f>
        <v>4</v>
      </c>
      <c r="H52" s="40">
        <f ca="1">IF(OR(A47="E",A47="G"),H50,)</f>
        <v>0</v>
      </c>
      <c r="I52" s="97">
        <f ca="1">IF(OR($A$47="A",$A$47="C",$A$47="D"),$BM$37,IF($A$47="B",$BT$37,$CH$37))</f>
        <v>0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0</v>
      </c>
      <c r="P52" s="40">
        <f ca="1">IF(OR(K47="E",K47="G"),P50,)</f>
        <v>0</v>
      </c>
      <c r="Q52" s="66">
        <f ca="1">IF(OR($K$47="A",$K$47="C",$K$47="D"),$BL$38,IF($K$47="B",$BS$38,$CG$38))</f>
        <v>4</v>
      </c>
      <c r="R52" s="40">
        <f ca="1">IF(OR(K47="E",K47="G"),R50,)</f>
        <v>0</v>
      </c>
      <c r="S52" s="97">
        <f ca="1">IF(OR($K$47="A",$K$47="C",$K$47="D"),$BM$38,IF($K$47="B",$BT$38,$CH$38))</f>
        <v>5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0</v>
      </c>
      <c r="Y52" s="96">
        <f ca="1">IF(OR($U$47="A",$U$47="C",$U$47="D"),$BK$39,IF($U$47="B",$BR$39,$CF$39))</f>
        <v>0</v>
      </c>
      <c r="Z52" s="40">
        <f ca="1">IF(OR(U47="E",U47="G"),Z50,)</f>
        <v>0</v>
      </c>
      <c r="AA52" s="66">
        <f ca="1">IF(OR($U$47="A",$U$47="C",$U$47="D"),$BL$39,IF($U$47="B",$BS$39,$CG$39))</f>
        <v>4</v>
      </c>
      <c r="AB52" s="40">
        <f ca="1">IF(OR(U47="E",U47="G"),AB50,)</f>
        <v>0</v>
      </c>
      <c r="AC52" s="97">
        <f ca="1">IF(OR($U$47="A",$U$47="C",$U$47="D"),$BM$39,IF($U$47="B",$BT$39,$CH$39))</f>
        <v>8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D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1"/>
        <v>0.1426379898135286</v>
      </c>
      <c r="DG52" s="11">
        <f t="shared" ca="1" si="15"/>
        <v>73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0</v>
      </c>
      <c r="O53" s="98">
        <f ca="1">IF(OR($K$47="A",$K$47="D"),$BR$38,IF(OR($K$47="B",$K$47="C"),$BY$38,$CM$38))</f>
        <v>2</v>
      </c>
      <c r="P53" s="39"/>
      <c r="Q53" s="43">
        <f ca="1">IF(OR($K$47="A",$K$47="D"),$BS$38,IF($K$47="B","",IF($K$47="C",$BZ$38,"")))</f>
        <v>0</v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0</v>
      </c>
      <c r="Y53" s="98">
        <f ca="1">IF(OR($U$47="A",$U$47="D"),$BR$39,IF(OR($U$47="B",$U$47="C"),$BY$39,$CM$39))</f>
        <v>1</v>
      </c>
      <c r="Z53" s="39"/>
      <c r="AA53" s="43">
        <f ca="1">IF(OR($U$47="A",$U$47="D"),$BS$39,IF($U$47="B","",IF($U$47="C",$BZ$39,"")))</f>
        <v>8</v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1"/>
        <v>0.50965185898248255</v>
      </c>
      <c r="DG53" s="11">
        <f t="shared" ca="1" si="15"/>
        <v>44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>
        <f ca="1">IF($K$47="A",$BV$38,IF(OR($K$47="B",$K$47="C",$K$47="D"),$CC$38,""))</f>
        <v>0</v>
      </c>
      <c r="M54" s="88">
        <f ca="1">IF($K$47="A",$BW$38,IF(OR($K$47="B",$K$47="C",$K$47="D"),$CD$38,""))</f>
        <v>0</v>
      </c>
      <c r="N54" s="88">
        <f ca="1">IF($K$47="A",$BX$38,IF(OR($K$47="B",$K$47="C",$K$47="D"),$CE$38,""))</f>
        <v>0</v>
      </c>
      <c r="O54" s="98">
        <f ca="1">IF($K$47="A",$BY$38,IF(OR($K$47="B",$K$47="C",$K$47="D"),$CF$38,""))</f>
        <v>2</v>
      </c>
      <c r="P54" s="39" t="str">
        <f ca="1">IF(K47="D",P50,)</f>
        <v>.</v>
      </c>
      <c r="Q54" s="43">
        <f ca="1">IF($K$47="A","",IF(OR($K$47="B",$K$47="C",$K$47="D"),$CG$38,""))</f>
        <v>4</v>
      </c>
      <c r="R54" s="39">
        <f ca="1">IF(K47="D",R50,)</f>
        <v>0</v>
      </c>
      <c r="S54" s="88">
        <f ca="1">IF($K$47="A","",IF(OR($K$47="B",$K$47="C",$K$47="D"),$CH$38,""))</f>
        <v>5</v>
      </c>
      <c r="T54" s="23"/>
      <c r="U54" s="42"/>
      <c r="V54" s="88">
        <f ca="1">IF($U$47="A",$BV$39,IF(OR($U$47="B",$U$47="C",$U$47="D"),$CC$39,""))</f>
        <v>0</v>
      </c>
      <c r="W54" s="88">
        <f ca="1">IF($U$47="A",$BW$39,IF(OR($U$47="B",$U$47="C",$U$47="D"),$CD$39,""))</f>
        <v>0</v>
      </c>
      <c r="X54" s="88">
        <f ca="1">IF($U$47="A",$BX$39,IF(OR($U$47="B",$U$47="C",$U$47="D"),$CE$39,""))</f>
        <v>0</v>
      </c>
      <c r="Y54" s="98">
        <f ca="1">IF($U$47="A",$BY$39,IF(OR($U$47="B",$U$47="C",$U$47="D"),$CF$39,""))</f>
        <v>2</v>
      </c>
      <c r="Z54" s="39" t="str">
        <f ca="1">IF(U47="D",Z50,)</f>
        <v>.</v>
      </c>
      <c r="AA54" s="43">
        <f ca="1">IF($U$47="A","",IF(OR($U$47="B",$U$47="C",$U$47="D"),$CG$39,""))</f>
        <v>2</v>
      </c>
      <c r="AB54" s="39">
        <f ca="1">IF(U47="D",AB50,)</f>
        <v>0</v>
      </c>
      <c r="AC54" s="88">
        <f ca="1">IF($U$47="A","",IF(OR($U$47="B",$U$47="C",$U$47="D"),$CH$39,""))</f>
        <v>8</v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1"/>
        <v>0.86832687607764658</v>
      </c>
      <c r="DG54" s="11">
        <f t="shared" ca="1" si="15"/>
        <v>15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1"/>
        <v>9.2838226582172223E-2</v>
      </c>
      <c r="DG55" s="11">
        <f t="shared" ca="1" si="15"/>
        <v>80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1"/>
        <v>0.90702024711965312</v>
      </c>
      <c r="DG56" s="11">
        <f t="shared" ca="1" si="15"/>
        <v>7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D</v>
      </c>
      <c r="AO57" s="105">
        <f t="shared" ref="AO57:AO65" ca="1" si="49">AQ1</f>
        <v>2</v>
      </c>
      <c r="AP57" s="111" t="str">
        <f ca="1">A37</f>
        <v>D</v>
      </c>
      <c r="AQ57" s="104">
        <f t="shared" ref="AQ57:AQ65" ca="1" si="50">AQ1</f>
        <v>2</v>
      </c>
      <c r="AR57" s="104">
        <f ca="1">IF(AND(AP57="D",AQ57=1),I44,IF(AND(AP57="D",AQ57=2),G44,""))</f>
        <v>5</v>
      </c>
      <c r="AS57" s="105">
        <f ca="1">IF(AND(AP57="D",AQ57=2),I44,"")</f>
        <v>8</v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1"/>
        <v>0.12856817547231181</v>
      </c>
      <c r="DG57" s="11">
        <f t="shared" ca="1" si="15"/>
        <v>77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0.03×83＝</v>
      </c>
      <c r="C58" s="126"/>
      <c r="D58" s="126"/>
      <c r="E58" s="126"/>
      <c r="F58" s="126"/>
      <c r="G58" s="129">
        <f ca="1">G25</f>
        <v>2.4900000000000002</v>
      </c>
      <c r="H58" s="129"/>
      <c r="I58" s="130"/>
      <c r="J58" s="22"/>
      <c r="K58" s="21"/>
      <c r="L58" s="125" t="str">
        <f ca="1">L25</f>
        <v>0.06×93＝</v>
      </c>
      <c r="M58" s="126"/>
      <c r="N58" s="126"/>
      <c r="O58" s="126"/>
      <c r="P58" s="126"/>
      <c r="Q58" s="129">
        <f ca="1">Q25</f>
        <v>5.58</v>
      </c>
      <c r="R58" s="129"/>
      <c r="S58" s="130"/>
      <c r="T58" s="22"/>
      <c r="U58" s="21"/>
      <c r="V58" s="125" t="str">
        <f ca="1">V25</f>
        <v>0.06×26＝</v>
      </c>
      <c r="W58" s="126"/>
      <c r="X58" s="126"/>
      <c r="Y58" s="126"/>
      <c r="Z58" s="126"/>
      <c r="AA58" s="129">
        <f ca="1">AA25</f>
        <v>1.56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D</v>
      </c>
      <c r="AO58" s="107">
        <f t="shared" ca="1" si="49"/>
        <v>2</v>
      </c>
      <c r="AP58" s="106" t="str">
        <f ca="1">K37</f>
        <v>D</v>
      </c>
      <c r="AQ58" s="85">
        <f t="shared" ca="1" si="50"/>
        <v>2</v>
      </c>
      <c r="AR58" s="85">
        <f ca="1">IF(AND(AP58="D",AQ58=1),S44,IF(AND(AP58="D",AQ58=2),Q44,""))</f>
        <v>6</v>
      </c>
      <c r="AS58" s="107">
        <f ca="1">IF(AND(AP58="D",AQ58=2),S44,"")</f>
        <v>2</v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1"/>
        <v>0.25922501067833548</v>
      </c>
      <c r="DG58" s="11">
        <f t="shared" ca="1" si="15"/>
        <v>62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D</v>
      </c>
      <c r="AO59" s="107">
        <f t="shared" ca="1" si="49"/>
        <v>2</v>
      </c>
      <c r="AP59" s="106" t="str">
        <f ca="1">U37</f>
        <v>D</v>
      </c>
      <c r="AQ59" s="85">
        <f t="shared" ca="1" si="50"/>
        <v>2</v>
      </c>
      <c r="AR59" s="85">
        <f ca="1">IF(AND(AP59="D",AQ59=1),AC44,IF(AND(AP59="D",AQ59=2),AA44,""))</f>
        <v>1</v>
      </c>
      <c r="AS59" s="107">
        <f ca="1">IF(AND(AP59="D",AQ59=2),AC44,"")</f>
        <v>8</v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1"/>
        <v>0.51630181574336054</v>
      </c>
      <c r="DG59" s="11">
        <f t="shared" ca="1" si="15"/>
        <v>42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t="shared" ref="E60:I61" ca="1" si="51">E27</f>
        <v>0</v>
      </c>
      <c r="F60" s="30" t="str">
        <f ca="1">F27</f>
        <v>.</v>
      </c>
      <c r="G60" s="31">
        <f t="shared" ca="1" si="51"/>
        <v>0</v>
      </c>
      <c r="H60" s="30">
        <f ca="1">H27</f>
        <v>0</v>
      </c>
      <c r="I60" s="91">
        <f t="shared" ca="1" si="51"/>
        <v>3</v>
      </c>
      <c r="J60" s="23"/>
      <c r="K60" s="26"/>
      <c r="L60" s="99"/>
      <c r="M60" s="99"/>
      <c r="N60" s="89"/>
      <c r="O60" s="90">
        <f t="shared" ref="O60:S61" ca="1" si="52">O27</f>
        <v>0</v>
      </c>
      <c r="P60" s="30" t="str">
        <f ca="1">P27</f>
        <v>.</v>
      </c>
      <c r="Q60" s="31">
        <f t="shared" ca="1" si="52"/>
        <v>0</v>
      </c>
      <c r="R60" s="30">
        <f ca="1">R27</f>
        <v>0</v>
      </c>
      <c r="S60" s="91">
        <f t="shared" ca="1" si="52"/>
        <v>6</v>
      </c>
      <c r="T60" s="23"/>
      <c r="U60" s="26"/>
      <c r="V60" s="99"/>
      <c r="W60" s="99"/>
      <c r="X60" s="89"/>
      <c r="Y60" s="90">
        <f t="shared" ref="Y60:AC61" ca="1" si="53">Y27</f>
        <v>0</v>
      </c>
      <c r="Z60" s="30" t="str">
        <f ca="1">Z27</f>
        <v>.</v>
      </c>
      <c r="AA60" s="31">
        <f t="shared" ca="1" si="53"/>
        <v>0</v>
      </c>
      <c r="AB60" s="30">
        <f ca="1">AB27</f>
        <v>0</v>
      </c>
      <c r="AC60" s="91">
        <f t="shared" ca="1" si="53"/>
        <v>6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haru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G</v>
      </c>
      <c r="AO60" s="107">
        <f t="shared" ca="1" si="49"/>
        <v>2</v>
      </c>
      <c r="AP60" s="106" t="str">
        <f ca="1">A47</f>
        <v>G</v>
      </c>
      <c r="AQ60" s="85">
        <f t="shared" ca="1" si="50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1"/>
        <v>0.59861520166166404</v>
      </c>
      <c r="DG60" s="11">
        <f t="shared" ca="1" si="15"/>
        <v>37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 t="shared" si="51"/>
        <v>0</v>
      </c>
      <c r="F61" s="36"/>
      <c r="G61" s="37">
        <f t="shared" ca="1" si="51"/>
        <v>8</v>
      </c>
      <c r="H61" s="38"/>
      <c r="I61" s="94">
        <f t="shared" ca="1" si="51"/>
        <v>3</v>
      </c>
      <c r="J61" s="23"/>
      <c r="K61" s="26"/>
      <c r="L61" s="100"/>
      <c r="M61" s="100"/>
      <c r="N61" s="92" t="str">
        <f>$N$28</f>
        <v>×</v>
      </c>
      <c r="O61" s="93">
        <f t="shared" si="52"/>
        <v>0</v>
      </c>
      <c r="P61" s="36"/>
      <c r="Q61" s="37">
        <f t="shared" ca="1" si="52"/>
        <v>9</v>
      </c>
      <c r="R61" s="38"/>
      <c r="S61" s="94">
        <f t="shared" ca="1" si="52"/>
        <v>3</v>
      </c>
      <c r="T61" s="23"/>
      <c r="U61" s="26"/>
      <c r="V61" s="100"/>
      <c r="W61" s="100"/>
      <c r="X61" s="92" t="str">
        <f>$X$28</f>
        <v>×</v>
      </c>
      <c r="Y61" s="93">
        <f t="shared" si="53"/>
        <v>0</v>
      </c>
      <c r="Z61" s="36"/>
      <c r="AA61" s="37">
        <f t="shared" ca="1" si="53"/>
        <v>2</v>
      </c>
      <c r="AB61" s="38"/>
      <c r="AC61" s="94">
        <f t="shared" ca="1" si="53"/>
        <v>6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49"/>
        <v>2</v>
      </c>
      <c r="AP61" s="106" t="str">
        <f ca="1">K47</f>
        <v>D</v>
      </c>
      <c r="AQ61" s="85">
        <f t="shared" ca="1" si="50"/>
        <v>2</v>
      </c>
      <c r="AR61" s="85">
        <f ca="1">IF(AND(AP61="D",AQ61=1),S54,IF(AND(AP61="D",AQ61=2),Q54,""))</f>
        <v>4</v>
      </c>
      <c r="AS61" s="107">
        <f ca="1">IF(AND(AP61="D",AQ61=2),S54,"")</f>
        <v>5</v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1"/>
        <v>0.38480416785562366</v>
      </c>
      <c r="DG61" s="11">
        <f t="shared" ca="1" si="15"/>
        <v>52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0</v>
      </c>
      <c r="F62" s="40">
        <f ca="1">IF(OR(A57="E",A57="G"),F60,)</f>
        <v>0</v>
      </c>
      <c r="G62" s="66">
        <f ca="1">IF(OR($A$57="A",$A$57="C",$A$57="D"),$BL$40,IF($A$57="B",$BS$40,$CG$40))</f>
        <v>0</v>
      </c>
      <c r="H62" s="40">
        <f ca="1">IF(OR(A57="E",A57="G"),H60,)</f>
        <v>0</v>
      </c>
      <c r="I62" s="97">
        <f ca="1">IF(OR($A$57="A",$A$57="C",$A$57="D"),$BM$40,IF($A$57="B",$BT$40,$CH$40))</f>
        <v>9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0</v>
      </c>
      <c r="O62" s="96">
        <f ca="1">IF(OR($K$57="A",$K$57="C",$K$57="D"),$BK$41,IF($K$57="B",$BR$41,$CF$41))</f>
        <v>0</v>
      </c>
      <c r="P62" s="40">
        <f ca="1">IF(OR(K57="E",K57="G"),P60,)</f>
        <v>0</v>
      </c>
      <c r="Q62" s="66">
        <f ca="1">IF(OR($K$57="A",$K$57="C",$K$57="D"),$BL$41,IF($K$57="B",$BS$41,$CG$41))</f>
        <v>1</v>
      </c>
      <c r="R62" s="40">
        <f ca="1">IF(OR(K57="E",K57="G"),R60,)</f>
        <v>0</v>
      </c>
      <c r="S62" s="97">
        <f ca="1">IF(OR($K$57="A",$K$57="C",$K$57="D"),$BM$41,IF($K$57="B",$BT$41,$CH$41))</f>
        <v>8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0</v>
      </c>
      <c r="Z62" s="40">
        <f ca="1">IF(OR(U57="E",U57="G"),Z60,)</f>
        <v>0</v>
      </c>
      <c r="AA62" s="66">
        <f ca="1">IF(OR($U$57="A",$U$57="C",$U$57="D"),$BL$42,IF($U$57="B",$BS$42,$CG$42))</f>
        <v>3</v>
      </c>
      <c r="AB62" s="40">
        <f ca="1">IF(OR(U57="E",U57="G"),AB60,)</f>
        <v>0</v>
      </c>
      <c r="AC62" s="97">
        <f ca="1">IF(OR($U$57="A",$U$57="C",$U$57="D"),$BM$42,IF($U$57="B",$BT$42,$CH$42))</f>
        <v>6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D</v>
      </c>
      <c r="AO62" s="107">
        <f t="shared" ca="1" si="49"/>
        <v>2</v>
      </c>
      <c r="AP62" s="106" t="str">
        <f ca="1">U47</f>
        <v>D</v>
      </c>
      <c r="AQ62" s="85">
        <f t="shared" ca="1" si="50"/>
        <v>2</v>
      </c>
      <c r="AR62" s="85">
        <f ca="1">IF(AND(AP62="D",AQ62=1),AC54,IF(AND(AP62="D",AQ62=2),AA54,""))</f>
        <v>2</v>
      </c>
      <c r="AS62" s="107">
        <f ca="1">IF(AND(AP62="D",AQ62=2),AC54,"")</f>
        <v>8</v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1"/>
        <v>9.6424332046396666E-2</v>
      </c>
      <c r="DG62" s="11">
        <f t="shared" ca="1" si="15"/>
        <v>79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2</v>
      </c>
      <c r="F63" s="39"/>
      <c r="G63" s="43">
        <f ca="1">IF(OR($A$57="A",$A$57="D"),$BS$40,IF($A$57="B","",IF($A$57="C",$BZ$40,"")))</f>
        <v>4</v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0</v>
      </c>
      <c r="O63" s="98">
        <f ca="1">IF(OR($K$57="A",$K$57="D"),$BR$41,IF(OR($K$57="B",$K$57="C"),$BY$41,$CM$41))</f>
        <v>5</v>
      </c>
      <c r="P63" s="39"/>
      <c r="Q63" s="43">
        <f ca="1">IF(OR($K$57="A",$K$57="D"),$BS$41,IF($K$57="B","",IF($K$57="C",$BZ$41,"")))</f>
        <v>4</v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1</v>
      </c>
      <c r="Z63" s="39"/>
      <c r="AA63" s="43">
        <f ca="1">IF(OR($U$57="A",$U$57="D"),$BS$42,IF($U$57="B","",IF($U$57="C",$BZ$42,"")))</f>
        <v>2</v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D</v>
      </c>
      <c r="AO63" s="107">
        <f t="shared" ca="1" si="49"/>
        <v>2</v>
      </c>
      <c r="AP63" s="106" t="str">
        <f ca="1">A57</f>
        <v>D</v>
      </c>
      <c r="AQ63" s="85">
        <f t="shared" ca="1" si="50"/>
        <v>2</v>
      </c>
      <c r="AR63" s="85">
        <f ca="1">IF(AND(AP63="D",AQ63=1),I64,IF(AND(AP63="D",AQ63=2),G64,""))</f>
        <v>4</v>
      </c>
      <c r="AS63" s="107">
        <f ca="1">IF(AND(AP63="D",AQ63=2),I64,"")</f>
        <v>9</v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1"/>
        <v>0.82910209257611078</v>
      </c>
      <c r="DG63" s="11">
        <f t="shared" ca="1" si="15"/>
        <v>20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>
        <f ca="1">IF($A$57="A",$BV$40,IF(OR($A$57="B",$A$57="C",$A$57="D"),$CC$40,""))</f>
        <v>0</v>
      </c>
      <c r="C64" s="88">
        <f ca="1">IF($A$57="A",$BW$40,IF(OR($A$57="B",$A$57="C",$A$57="D"),$CD$40,""))</f>
        <v>0</v>
      </c>
      <c r="D64" s="88">
        <f ca="1">IF($A$57="A",$BX$40,IF(OR($A$57="B",$A$57="C",$A$57="D"),$CE$40,""))</f>
        <v>0</v>
      </c>
      <c r="E64" s="98">
        <f ca="1">IF($A$57="A",$BY$40,IF(OR($A$57="B",$A$57="C",$A$57="D"),$CF$40,""))</f>
        <v>2</v>
      </c>
      <c r="F64" s="39" t="str">
        <f ca="1">IF(A57="D",F60,)</f>
        <v>.</v>
      </c>
      <c r="G64" s="43">
        <f ca="1">IF($A$57="A","",IF(OR($A$57="B",$A$57="C",$A$57="D"),$CG$40,""))</f>
        <v>4</v>
      </c>
      <c r="H64" s="39">
        <f ca="1">IF(A57="D",H60,)</f>
        <v>0</v>
      </c>
      <c r="I64" s="88">
        <f ca="1">IF($A$57="A","",IF(OR($A$57="B",$A$57="C",$A$57="D"),$CH$40,""))</f>
        <v>9</v>
      </c>
      <c r="J64" s="23"/>
      <c r="K64" s="42"/>
      <c r="L64" s="88">
        <f ca="1">IF($K$57="A",$BV$41,IF(OR($K$57="B",$K$57="C",$K$57="D"),$CC$41,""))</f>
        <v>0</v>
      </c>
      <c r="M64" s="88">
        <f ca="1">IF($K$57="A",$BW$41,IF(OR($K$57="B",$K$57="C",$K$57="D"),$CD$41,""))</f>
        <v>0</v>
      </c>
      <c r="N64" s="88">
        <f ca="1">IF($K$57="A",$BX$41,IF(OR($K$57="B",$K$57="C",$K$57="D"),$CE$41,""))</f>
        <v>0</v>
      </c>
      <c r="O64" s="98">
        <f ca="1">IF($K$57="A",$BY$41,IF(OR($K$57="B",$K$57="C",$K$57="D"),$CF$41,""))</f>
        <v>5</v>
      </c>
      <c r="P64" s="39" t="str">
        <f ca="1">IF(K57="D",P60,)</f>
        <v>.</v>
      </c>
      <c r="Q64" s="43">
        <f ca="1">IF($K$57="A","",IF(OR($K$57="B",$K$57="C",$K$57="D"),$CG$41,""))</f>
        <v>5</v>
      </c>
      <c r="R64" s="39">
        <f ca="1">IF(K57="D",R60,)</f>
        <v>0</v>
      </c>
      <c r="S64" s="88">
        <f ca="1">IF($K$57="A","",IF(OR($K$57="B",$K$57="C",$K$57="D"),$CH$41,""))</f>
        <v>8</v>
      </c>
      <c r="T64" s="23"/>
      <c r="U64" s="42"/>
      <c r="V64" s="88">
        <f ca="1">IF($U$57="A",$BV$42,IF(OR($U$57="B",$U$57="C",$U$57="D"),$CC$42,""))</f>
        <v>0</v>
      </c>
      <c r="W64" s="88">
        <f ca="1">IF($U$57="A",$BW$42,IF(OR($U$57="B",$U$57="C",$U$57="D"),$CD$42,""))</f>
        <v>0</v>
      </c>
      <c r="X64" s="88">
        <f ca="1">IF($U$57="A",$BX$42,IF(OR($U$57="B",$U$57="C",$U$57="D"),$CE$42,""))</f>
        <v>0</v>
      </c>
      <c r="Y64" s="98">
        <f ca="1">IF($U$57="A",$BY$42,IF(OR($U$57="B",$U$57="C",$U$57="D"),$CF$42,""))</f>
        <v>1</v>
      </c>
      <c r="Z64" s="39" t="str">
        <f ca="1">IF(U57="D",Z60,)</f>
        <v>.</v>
      </c>
      <c r="AA64" s="43">
        <f ca="1">IF($U$57="A","",IF(OR($U$57="B",$U$57="C",$U$57="D"),$CG$42,""))</f>
        <v>5</v>
      </c>
      <c r="AB64" s="39">
        <f ca="1">IF(U57="D",AB60,)</f>
        <v>0</v>
      </c>
      <c r="AC64" s="88">
        <f ca="1">IF($U$57="A","",IF(OR($U$57="B",$U$57="C",$U$57="D"),$CH$42,""))</f>
        <v>6</v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D</v>
      </c>
      <c r="AO64" s="107">
        <f t="shared" ca="1" si="49"/>
        <v>2</v>
      </c>
      <c r="AP64" s="106" t="str">
        <f ca="1">K57</f>
        <v>D</v>
      </c>
      <c r="AQ64" s="85">
        <f t="shared" ca="1" si="50"/>
        <v>2</v>
      </c>
      <c r="AR64" s="85">
        <f ca="1">IF(AND(AP64="D",AQ64=1),S64,IF(AND(AP64="D",AQ64=2),Q64,""))</f>
        <v>5</v>
      </c>
      <c r="AS64" s="107">
        <f ca="1">IF(AND(AP64="D",AQ64=2),S64,"")</f>
        <v>8</v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1"/>
        <v>0.26137533366365195</v>
      </c>
      <c r="DG64" s="11">
        <f t="shared" ca="1" si="15"/>
        <v>61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D</v>
      </c>
      <c r="AO65" s="110">
        <f t="shared" ca="1" si="49"/>
        <v>2</v>
      </c>
      <c r="AP65" s="108" t="str">
        <f ca="1">U57</f>
        <v>D</v>
      </c>
      <c r="AQ65" s="109">
        <f t="shared" ca="1" si="50"/>
        <v>2</v>
      </c>
      <c r="AR65" s="109">
        <f ca="1">IF(AND(AP65="D",AQ65=1),AC64,IF(AND(AP65="D",AQ65=2),AA64,""))</f>
        <v>5</v>
      </c>
      <c r="AS65" s="110">
        <f ca="1">IF(AND(AP65="D",AQ65=2),AC64,"")</f>
        <v>6</v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1"/>
        <v>0.60865272094586964</v>
      </c>
      <c r="DG65" s="11">
        <f t="shared" ref="DG65:DG90" ca="1" si="54">RANK(DF65,$DF$1:$DF$100,)</f>
        <v>36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0.29678088443396944</v>
      </c>
      <c r="DG66" s="11">
        <f t="shared" ca="1" si="54"/>
        <v>58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0.48853506927600487</v>
      </c>
      <c r="DG67" s="11">
        <f t="shared" ca="1" si="54"/>
        <v>47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0.49192247066166916</v>
      </c>
      <c r="DG68" s="11">
        <f t="shared" ca="1" si="54"/>
        <v>46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0.20885027865193762</v>
      </c>
      <c r="DG69" s="11">
        <f t="shared" ca="1" si="54"/>
        <v>68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0.87858382486745756</v>
      </c>
      <c r="DG70" s="11">
        <f t="shared" ca="1" si="54"/>
        <v>12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0.96144546135251729</v>
      </c>
      <c r="DG71" s="11">
        <f t="shared" ca="1" si="54"/>
        <v>4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0.75148162718276634</v>
      </c>
      <c r="DG72" s="11">
        <f t="shared" ca="1" si="54"/>
        <v>23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0.11529575916514301</v>
      </c>
      <c r="DG73" s="11">
        <f t="shared" ca="1" si="54"/>
        <v>78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0.3415704456702513</v>
      </c>
      <c r="DG74" s="11">
        <f t="shared" ca="1" si="54"/>
        <v>56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8.6412192213020766E-2</v>
      </c>
      <c r="DG75" s="11">
        <f t="shared" ca="1" si="54"/>
        <v>82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0.83625822044142029</v>
      </c>
      <c r="DG76" s="11">
        <f t="shared" ca="1" si="54"/>
        <v>18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0.88292841566004687</v>
      </c>
      <c r="DG77" s="11">
        <f t="shared" ca="1" si="54"/>
        <v>11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0.70409362205061476</v>
      </c>
      <c r="DG78" s="11">
        <f t="shared" ca="1" si="54"/>
        <v>30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0.59571738748721637</v>
      </c>
      <c r="DG79" s="11">
        <f t="shared" ca="1" si="54"/>
        <v>38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1.4366028293517852E-2</v>
      </c>
      <c r="DG80" s="11">
        <f t="shared" ca="1" si="54"/>
        <v>90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0.55838215076278741</v>
      </c>
      <c r="DG81" s="11">
        <f t="shared" ca="1" si="54"/>
        <v>41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0.22760075959974868</v>
      </c>
      <c r="DG82" s="11">
        <f t="shared" ca="1" si="54"/>
        <v>66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2.8630319439653551E-2</v>
      </c>
      <c r="DG83" s="11">
        <f t="shared" ca="1" si="54"/>
        <v>88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0.71459782611431188</v>
      </c>
      <c r="DG84" s="11">
        <f t="shared" ca="1" si="54"/>
        <v>29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0.65946031463278976</v>
      </c>
      <c r="DG85" s="11">
        <f t="shared" ca="1" si="54"/>
        <v>32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6.1368686759964985E-2</v>
      </c>
      <c r="DG86" s="11">
        <f t="shared" ca="1" si="54"/>
        <v>84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0.82917261816870425</v>
      </c>
      <c r="DG87" s="11">
        <f t="shared" ca="1" si="54"/>
        <v>19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0.2565090415959429</v>
      </c>
      <c r="DG88" s="11">
        <f t="shared" ca="1" si="54"/>
        <v>63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0.14013960906575529</v>
      </c>
      <c r="DG89" s="11">
        <f t="shared" ca="1" si="54"/>
        <v>76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0.62783976510485007</v>
      </c>
      <c r="DG90" s="11">
        <f t="shared" ca="1" si="54"/>
        <v>34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J91" s="1"/>
      <c r="DK91" s="1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J92" s="1"/>
      <c r="DK92" s="1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J93" s="1"/>
      <c r="DK93" s="1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J94" s="1"/>
      <c r="DK94" s="1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J95" s="1"/>
      <c r="DK95" s="1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J96" s="1"/>
      <c r="DK96" s="1"/>
    </row>
    <row r="97" spans="96:115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  <c r="DJ97" s="1"/>
      <c r="DK97" s="1"/>
    </row>
    <row r="98" spans="96:115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  <c r="DJ98" s="1"/>
      <c r="DK98" s="1"/>
    </row>
    <row r="99" spans="96:115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  <c r="DJ99" s="1"/>
      <c r="DK99" s="1"/>
    </row>
    <row r="100" spans="96:115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  <c r="DJ100" s="1"/>
      <c r="DK100" s="1"/>
    </row>
    <row r="101" spans="96:115" ht="18.75" x14ac:dyDescent="0.25">
      <c r="CR101" s="10"/>
      <c r="CS101" s="11"/>
      <c r="CU101" s="5"/>
      <c r="CV101" s="5"/>
      <c r="CW101" s="5"/>
      <c r="DI101" s="5"/>
      <c r="DJ101" s="1"/>
      <c r="DK101" s="1"/>
    </row>
    <row r="102" spans="96:115" ht="18.75" x14ac:dyDescent="0.25">
      <c r="CR102" s="10"/>
      <c r="CS102" s="11"/>
      <c r="CU102" s="5"/>
      <c r="CV102" s="5"/>
      <c r="CW102" s="5"/>
      <c r="DI102" s="5"/>
      <c r="DJ102" s="1"/>
      <c r="DK102" s="1"/>
    </row>
    <row r="103" spans="96:115" ht="18.75" x14ac:dyDescent="0.25">
      <c r="CR103" s="10"/>
      <c r="CS103" s="11"/>
      <c r="CU103" s="5"/>
      <c r="CV103" s="5"/>
      <c r="CW103" s="5"/>
      <c r="DI103" s="5"/>
      <c r="DJ103" s="1"/>
      <c r="DK103" s="1"/>
    </row>
    <row r="104" spans="96:115" ht="18.75" x14ac:dyDescent="0.25">
      <c r="CR104" s="10"/>
      <c r="CS104" s="11"/>
      <c r="CU104" s="5"/>
      <c r="CV104" s="5"/>
      <c r="CW104" s="5"/>
      <c r="DI104" s="5"/>
      <c r="DJ104" s="1"/>
      <c r="DK104" s="1"/>
    </row>
    <row r="105" spans="96:115" ht="18.75" x14ac:dyDescent="0.25">
      <c r="CR105" s="10"/>
      <c r="CS105" s="11"/>
      <c r="CU105" s="5"/>
      <c r="CV105" s="5"/>
      <c r="CW105" s="5"/>
      <c r="DI105" s="5"/>
      <c r="DJ105" s="1"/>
      <c r="DK105" s="1"/>
    </row>
    <row r="106" spans="96:115" ht="18.75" x14ac:dyDescent="0.25">
      <c r="CR106" s="10"/>
      <c r="CS106" s="11"/>
      <c r="CU106" s="5"/>
      <c r="CV106" s="5"/>
      <c r="CW106" s="5"/>
      <c r="DI106" s="5"/>
      <c r="DJ106" s="1"/>
      <c r="DK106" s="1"/>
    </row>
    <row r="107" spans="96:115" ht="18.75" x14ac:dyDescent="0.15">
      <c r="CV107" s="5"/>
      <c r="CW107" s="5"/>
      <c r="DI107" s="5"/>
      <c r="DJ107" s="1"/>
      <c r="DK107" s="1"/>
    </row>
    <row r="108" spans="96:115" ht="18.75" x14ac:dyDescent="0.15">
      <c r="DI108" s="5"/>
      <c r="DJ108" s="1"/>
      <c r="DK108" s="1"/>
    </row>
    <row r="109" spans="96:115" ht="18.75" x14ac:dyDescent="0.15">
      <c r="DI109" s="5"/>
      <c r="DJ109" s="1"/>
      <c r="DK109" s="1"/>
    </row>
    <row r="110" spans="96:115" ht="18.75" x14ac:dyDescent="0.15">
      <c r="DI110" s="5"/>
      <c r="DJ110" s="1"/>
      <c r="DK110" s="1"/>
    </row>
    <row r="111" spans="96:115" ht="18.75" x14ac:dyDescent="0.15">
      <c r="DI111" s="5"/>
      <c r="DJ111" s="1"/>
      <c r="DK111" s="1"/>
    </row>
    <row r="112" spans="96:115" ht="18.75" x14ac:dyDescent="0.15">
      <c r="DI112" s="5"/>
      <c r="DJ112" s="1"/>
      <c r="DK112" s="1"/>
    </row>
    <row r="113" spans="113:115" ht="18.75" x14ac:dyDescent="0.15">
      <c r="DI113" s="5"/>
      <c r="DJ113" s="1"/>
      <c r="DK113" s="1"/>
    </row>
    <row r="114" spans="113:115" ht="18.75" x14ac:dyDescent="0.15">
      <c r="DI114" s="5"/>
      <c r="DJ114" s="1"/>
      <c r="DK114" s="1"/>
    </row>
    <row r="115" spans="113:115" ht="18.75" x14ac:dyDescent="0.15">
      <c r="DI115" s="5"/>
      <c r="DJ115" s="1"/>
      <c r="DK115" s="1"/>
    </row>
    <row r="116" spans="113:115" ht="18.75" x14ac:dyDescent="0.15">
      <c r="DI116" s="5"/>
      <c r="DJ116" s="1"/>
      <c r="DK116" s="1"/>
    </row>
    <row r="117" spans="113:115" ht="18.75" x14ac:dyDescent="0.15">
      <c r="DI117" s="5"/>
      <c r="DJ117" s="1"/>
      <c r="DK117" s="1"/>
    </row>
    <row r="118" spans="113:115" ht="18.75" x14ac:dyDescent="0.15">
      <c r="DI118" s="5"/>
      <c r="DJ118" s="1"/>
      <c r="DK118" s="1"/>
    </row>
    <row r="119" spans="113:115" ht="18.75" x14ac:dyDescent="0.15">
      <c r="DI119" s="5"/>
      <c r="DJ119" s="1"/>
      <c r="DK119" s="1"/>
    </row>
    <row r="120" spans="113:115" ht="18.75" x14ac:dyDescent="0.15">
      <c r="DI120" s="5"/>
      <c r="DJ120" s="1"/>
      <c r="DK120" s="1"/>
    </row>
    <row r="121" spans="113:115" ht="18.75" x14ac:dyDescent="0.15">
      <c r="DI121" s="5"/>
      <c r="DJ121" s="1"/>
      <c r="DK121" s="1"/>
    </row>
    <row r="122" spans="113:115" ht="18.75" x14ac:dyDescent="0.15">
      <c r="DI122" s="5"/>
      <c r="DJ122" s="1"/>
      <c r="DK122" s="1"/>
    </row>
    <row r="123" spans="113:115" ht="18.75" x14ac:dyDescent="0.15">
      <c r="DI123" s="5"/>
      <c r="DJ123" s="1"/>
      <c r="DK123" s="1"/>
    </row>
    <row r="124" spans="113:115" ht="18.75" x14ac:dyDescent="0.15">
      <c r="DI124" s="5"/>
      <c r="DJ124" s="1"/>
      <c r="DK124" s="1"/>
    </row>
    <row r="125" spans="113:115" ht="18.75" x14ac:dyDescent="0.15">
      <c r="DI125" s="5"/>
      <c r="DJ125" s="1"/>
      <c r="DK125" s="1"/>
    </row>
    <row r="126" spans="113:115" ht="18.75" x14ac:dyDescent="0.15">
      <c r="DI126" s="5"/>
      <c r="DJ126" s="1"/>
      <c r="DK126" s="1"/>
    </row>
    <row r="127" spans="113:115" ht="18.75" x14ac:dyDescent="0.15">
      <c r="DI127" s="5"/>
      <c r="DJ127" s="1"/>
      <c r="DK127" s="1"/>
    </row>
    <row r="128" spans="113:115" ht="18.75" x14ac:dyDescent="0.15">
      <c r="DI128" s="5"/>
      <c r="DJ128" s="1"/>
      <c r="DK128" s="1"/>
    </row>
    <row r="129" spans="113:115" ht="18.75" x14ac:dyDescent="0.15">
      <c r="DI129" s="5"/>
      <c r="DJ129" s="1"/>
      <c r="DK129" s="1"/>
    </row>
    <row r="130" spans="113:115" ht="18.75" x14ac:dyDescent="0.15">
      <c r="DI130" s="5"/>
      <c r="DJ130" s="1"/>
      <c r="DK130" s="1"/>
    </row>
    <row r="131" spans="113:115" ht="18.75" x14ac:dyDescent="0.15">
      <c r="DI131" s="5"/>
      <c r="DJ131" s="1"/>
      <c r="DK131" s="1"/>
    </row>
    <row r="132" spans="113:115" ht="18.75" x14ac:dyDescent="0.15">
      <c r="DI132" s="5"/>
      <c r="DJ132" s="1"/>
      <c r="DK132" s="1"/>
    </row>
    <row r="133" spans="113:115" ht="18.75" x14ac:dyDescent="0.15">
      <c r="DI133" s="5"/>
      <c r="DJ133" s="1"/>
      <c r="DK133" s="1"/>
    </row>
    <row r="134" spans="113:115" ht="18.75" x14ac:dyDescent="0.15">
      <c r="DI134" s="5"/>
      <c r="DJ134" s="1"/>
      <c r="DK134" s="1"/>
    </row>
    <row r="135" spans="113:115" ht="18.75" x14ac:dyDescent="0.15">
      <c r="DI135" s="5"/>
      <c r="DJ135" s="1"/>
      <c r="DK135" s="1"/>
    </row>
    <row r="136" spans="113:115" ht="18.75" x14ac:dyDescent="0.15">
      <c r="DI136" s="5"/>
      <c r="DJ136" s="1"/>
      <c r="DK136" s="1"/>
    </row>
    <row r="137" spans="113:115" ht="18.75" x14ac:dyDescent="0.15">
      <c r="DI137" s="5"/>
      <c r="DJ137" s="1"/>
      <c r="DK137" s="1"/>
    </row>
    <row r="138" spans="113:115" ht="18.75" x14ac:dyDescent="0.15">
      <c r="DI138" s="5"/>
      <c r="DJ138" s="1"/>
      <c r="DK138" s="1"/>
    </row>
    <row r="139" spans="113:115" ht="18.75" x14ac:dyDescent="0.15">
      <c r="DI139" s="5"/>
      <c r="DJ139" s="1"/>
      <c r="DK139" s="1"/>
    </row>
    <row r="140" spans="113:115" ht="18.75" x14ac:dyDescent="0.15">
      <c r="DI140" s="5"/>
      <c r="DJ140" s="1"/>
      <c r="DK140" s="1"/>
    </row>
    <row r="141" spans="113:115" ht="18.75" x14ac:dyDescent="0.15">
      <c r="DI141" s="5"/>
      <c r="DJ141" s="1"/>
      <c r="DK141" s="1"/>
    </row>
    <row r="142" spans="113:115" ht="18.75" x14ac:dyDescent="0.15">
      <c r="DI142" s="5"/>
      <c r="DJ142" s="1"/>
      <c r="DK142" s="1"/>
    </row>
    <row r="143" spans="113:115" ht="18.75" x14ac:dyDescent="0.15">
      <c r="DI143" s="5"/>
      <c r="DJ143" s="1"/>
      <c r="DK143" s="1"/>
    </row>
    <row r="144" spans="113:115" ht="18.75" x14ac:dyDescent="0.15">
      <c r="DI144" s="5"/>
      <c r="DJ144" s="1"/>
      <c r="DK144" s="1"/>
    </row>
    <row r="145" spans="113:115" ht="18.75" x14ac:dyDescent="0.15">
      <c r="DI145" s="5"/>
      <c r="DJ145" s="1"/>
      <c r="DK145" s="1"/>
    </row>
    <row r="146" spans="113:115" ht="18.75" x14ac:dyDescent="0.15">
      <c r="DI146" s="5"/>
      <c r="DJ146" s="1"/>
      <c r="DK146" s="1"/>
    </row>
    <row r="147" spans="113:115" ht="18.75" x14ac:dyDescent="0.15">
      <c r="DI147" s="5"/>
      <c r="DJ147" s="1"/>
      <c r="DK147" s="1"/>
    </row>
    <row r="148" spans="113:115" ht="18.75" x14ac:dyDescent="0.15">
      <c r="DI148" s="5"/>
      <c r="DJ148" s="1"/>
      <c r="DK148" s="1"/>
    </row>
    <row r="149" spans="113:115" ht="18.75" x14ac:dyDescent="0.15">
      <c r="DI149" s="5"/>
      <c r="DJ149" s="1"/>
      <c r="DK149" s="1"/>
    </row>
    <row r="150" spans="113:115" ht="18.75" x14ac:dyDescent="0.15">
      <c r="DI150" s="5"/>
      <c r="DJ150" s="1"/>
      <c r="DK150" s="1"/>
    </row>
    <row r="151" spans="113:115" ht="18.75" x14ac:dyDescent="0.15">
      <c r="DI151" s="5"/>
      <c r="DJ151" s="1"/>
      <c r="DK151" s="1"/>
    </row>
    <row r="152" spans="113:115" ht="18.75" x14ac:dyDescent="0.15">
      <c r="DI152" s="5"/>
      <c r="DJ152" s="1"/>
      <c r="DK152" s="1"/>
    </row>
    <row r="153" spans="113:115" ht="18.75" x14ac:dyDescent="0.15">
      <c r="DI153" s="5"/>
      <c r="DJ153" s="1"/>
      <c r="DK153" s="1"/>
    </row>
    <row r="154" spans="113:115" ht="18.75" x14ac:dyDescent="0.15">
      <c r="DI154" s="5"/>
      <c r="DJ154" s="1"/>
      <c r="DK154" s="1"/>
    </row>
    <row r="155" spans="113:115" ht="18.75" x14ac:dyDescent="0.15">
      <c r="DI155" s="5"/>
      <c r="DJ155" s="1"/>
      <c r="DK155" s="1"/>
    </row>
    <row r="156" spans="113:115" ht="18.75" x14ac:dyDescent="0.15">
      <c r="DI156" s="5"/>
      <c r="DJ156" s="1"/>
      <c r="DK156" s="1"/>
    </row>
    <row r="157" spans="113:115" ht="18.75" x14ac:dyDescent="0.15">
      <c r="DI157" s="5"/>
      <c r="DJ157" s="1"/>
      <c r="DK157" s="1"/>
    </row>
    <row r="158" spans="113:115" ht="18.75" x14ac:dyDescent="0.15">
      <c r="DI158" s="5"/>
      <c r="DJ158" s="1"/>
      <c r="DK158" s="1"/>
    </row>
    <row r="159" spans="113:115" ht="18.75" x14ac:dyDescent="0.15">
      <c r="DI159" s="5"/>
      <c r="DJ159" s="1"/>
      <c r="DK159" s="1"/>
    </row>
    <row r="160" spans="113:115" ht="18.75" x14ac:dyDescent="0.15">
      <c r="DI160" s="5"/>
      <c r="DJ160" s="1"/>
      <c r="DK160" s="1"/>
    </row>
    <row r="161" spans="113:115" ht="18.75" x14ac:dyDescent="0.15">
      <c r="DI161" s="5"/>
      <c r="DJ161" s="1"/>
      <c r="DK161" s="1"/>
    </row>
    <row r="162" spans="113:115" ht="18.75" x14ac:dyDescent="0.15">
      <c r="DI162" s="5"/>
      <c r="DJ162" s="1"/>
      <c r="DK162" s="1"/>
    </row>
    <row r="163" spans="113:115" ht="18.75" x14ac:dyDescent="0.15">
      <c r="DI163" s="5"/>
      <c r="DJ163" s="1"/>
      <c r="DK163" s="1"/>
    </row>
    <row r="164" spans="113:115" ht="18.75" x14ac:dyDescent="0.15">
      <c r="DI164" s="5"/>
      <c r="DJ164" s="1"/>
      <c r="DK164" s="1"/>
    </row>
    <row r="165" spans="113:115" ht="18.75" x14ac:dyDescent="0.15">
      <c r="DI165" s="5"/>
      <c r="DJ165" s="1"/>
      <c r="DK165" s="1"/>
    </row>
    <row r="166" spans="113:115" ht="18.75" x14ac:dyDescent="0.15">
      <c r="DI166" s="5"/>
      <c r="DJ166" s="1"/>
      <c r="DK166" s="1"/>
    </row>
    <row r="167" spans="113:115" ht="18.75" x14ac:dyDescent="0.15">
      <c r="DI167" s="5"/>
      <c r="DJ167" s="1"/>
      <c r="DK167" s="1"/>
    </row>
    <row r="168" spans="113:115" ht="18.75" x14ac:dyDescent="0.15">
      <c r="DI168" s="5"/>
      <c r="DJ168" s="1"/>
      <c r="DK168" s="1"/>
    </row>
    <row r="169" spans="113:115" ht="18.75" x14ac:dyDescent="0.15">
      <c r="DI169" s="5"/>
      <c r="DJ169" s="1"/>
      <c r="DK169" s="1"/>
    </row>
    <row r="170" spans="113:115" ht="18.75" x14ac:dyDescent="0.15">
      <c r="DI170" s="5"/>
      <c r="DJ170" s="1"/>
      <c r="DK170" s="1"/>
    </row>
    <row r="171" spans="113:115" ht="18.75" x14ac:dyDescent="0.15">
      <c r="DI171" s="5"/>
      <c r="DJ171" s="1"/>
      <c r="DK171" s="1"/>
    </row>
    <row r="172" spans="113:115" ht="18.75" x14ac:dyDescent="0.15">
      <c r="DI172" s="5"/>
      <c r="DJ172" s="1"/>
      <c r="DK172" s="1"/>
    </row>
    <row r="173" spans="113:115" ht="18.75" x14ac:dyDescent="0.15">
      <c r="DI173" s="5"/>
      <c r="DJ173" s="1"/>
      <c r="DK173" s="1"/>
    </row>
    <row r="174" spans="113:115" ht="18.75" x14ac:dyDescent="0.15">
      <c r="DI174" s="5"/>
      <c r="DJ174" s="1"/>
      <c r="DK174" s="1"/>
    </row>
    <row r="175" spans="113:115" ht="18.75" x14ac:dyDescent="0.15">
      <c r="DI175" s="5"/>
      <c r="DJ175" s="1"/>
      <c r="DK175" s="1"/>
    </row>
    <row r="176" spans="113:115" ht="18.75" x14ac:dyDescent="0.15">
      <c r="DI176" s="5"/>
      <c r="DJ176" s="1"/>
      <c r="DK176" s="1"/>
    </row>
    <row r="177" spans="113:115" ht="18.75" x14ac:dyDescent="0.15">
      <c r="DI177" s="5"/>
      <c r="DJ177" s="1"/>
      <c r="DK177" s="1"/>
    </row>
    <row r="178" spans="113:115" ht="18.75" x14ac:dyDescent="0.15">
      <c r="DI178" s="5"/>
      <c r="DJ178" s="1"/>
      <c r="DK178" s="1"/>
    </row>
    <row r="179" spans="113:115" ht="18.75" x14ac:dyDescent="0.15">
      <c r="DI179" s="5"/>
      <c r="DJ179" s="1"/>
      <c r="DK179" s="1"/>
    </row>
    <row r="180" spans="113:115" ht="18.75" x14ac:dyDescent="0.15">
      <c r="DI180" s="5"/>
      <c r="DJ180" s="1"/>
      <c r="DK180" s="1"/>
    </row>
  </sheetData>
  <sheetProtection algorithmName="SHA-512" hashValue="bzr0JcYzLPCi61eiuvzj2ePbVylB0lUuUAtcHrLslMl6NZWbe5JS/Zg2GzYGlrJ45dGIqGqPq+qG96d3JD3RqA==" saltValue="3dwpDhZHXXLlfi2y53lcJQ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4017" priority="1593">
      <formula>B11=0</formula>
    </cfRule>
    <cfRule type="expression" dxfId="4016" priority="1585">
      <formula>AND(A4="A",B11=0)</formula>
    </cfRule>
    <cfRule type="expression" dxfId="4015" priority="1586">
      <formula>A4="A"</formula>
    </cfRule>
  </conditionalFormatting>
  <conditionalFormatting sqref="B21">
    <cfRule type="expression" dxfId="4014" priority="1433">
      <formula>A14="A"</formula>
    </cfRule>
    <cfRule type="expression" dxfId="4013" priority="1440">
      <formula>B21=0</formula>
    </cfRule>
    <cfRule type="expression" dxfId="4012" priority="1432">
      <formula>AND(A14="A",B21=0)</formula>
    </cfRule>
  </conditionalFormatting>
  <conditionalFormatting sqref="B31">
    <cfRule type="expression" dxfId="4011" priority="1348">
      <formula>A24="A"</formula>
    </cfRule>
    <cfRule type="expression" dxfId="4010" priority="1347">
      <formula>AND(A24="A",B31=0)</formula>
    </cfRule>
    <cfRule type="expression" dxfId="4009" priority="1355">
      <formula>B31=0</formula>
    </cfRule>
  </conditionalFormatting>
  <conditionalFormatting sqref="B42">
    <cfRule type="expression" dxfId="4008" priority="1524">
      <formula>AND(A37="G",B42=0)</formula>
    </cfRule>
    <cfRule type="expression" dxfId="4007" priority="1520">
      <formula>A37="E"</formula>
    </cfRule>
    <cfRule type="expression" dxfId="4006" priority="1564">
      <formula>A37="F"</formula>
    </cfRule>
    <cfRule type="expression" dxfId="4005" priority="1546">
      <formula>AND(A37="F",B42=0)</formula>
    </cfRule>
  </conditionalFormatting>
  <conditionalFormatting sqref="B42:B45">
    <cfRule type="expression" dxfId="4004" priority="1578">
      <formula>B42=0</formula>
    </cfRule>
  </conditionalFormatting>
  <conditionalFormatting sqref="B43">
    <cfRule type="expression" dxfId="4003" priority="1531">
      <formula>AND(OR(A37="B",A37="C"),B43=0)</formula>
    </cfRule>
    <cfRule type="expression" dxfId="4002" priority="1547">
      <formula>A37="D"</formula>
    </cfRule>
    <cfRule type="expression" dxfId="4001" priority="1568">
      <formula>OR(A37="B",A37="C")</formula>
    </cfRule>
  </conditionalFormatting>
  <conditionalFormatting sqref="B44">
    <cfRule type="expression" dxfId="4000" priority="1534">
      <formula>AND(A37="A",B44=0)</formula>
    </cfRule>
    <cfRule type="expression" dxfId="3999" priority="1560">
      <formula>A37="A"</formula>
    </cfRule>
  </conditionalFormatting>
  <conditionalFormatting sqref="B52">
    <cfRule type="expression" dxfId="3998" priority="1049">
      <formula>A47="E"</formula>
    </cfRule>
    <cfRule type="expression" dxfId="3997" priority="1053">
      <formula>AND(A47="G",B52=0)</formula>
    </cfRule>
    <cfRule type="expression" dxfId="3996" priority="1075">
      <formula>AND(A47="F",B52=0)</formula>
    </cfRule>
    <cfRule type="expression" dxfId="3995" priority="1093">
      <formula>A47="F"</formula>
    </cfRule>
  </conditionalFormatting>
  <conditionalFormatting sqref="B52:B55">
    <cfRule type="expression" dxfId="3994" priority="1107">
      <formula>B52=0</formula>
    </cfRule>
  </conditionalFormatting>
  <conditionalFormatting sqref="B53">
    <cfRule type="expression" dxfId="3993" priority="1097">
      <formula>OR(A47="B",A47="C")</formula>
    </cfRule>
    <cfRule type="expression" dxfId="3992" priority="1060">
      <formula>AND(OR(A47="B",A47="C"),B53=0)</formula>
    </cfRule>
    <cfRule type="expression" dxfId="3991" priority="1076">
      <formula>A47="D"</formula>
    </cfRule>
  </conditionalFormatting>
  <conditionalFormatting sqref="B54">
    <cfRule type="expression" dxfId="3990" priority="1063">
      <formula>AND(A47="A",B54=0)</formula>
    </cfRule>
    <cfRule type="expression" dxfId="3989" priority="1089">
      <formula>A47="A"</formula>
    </cfRule>
  </conditionalFormatting>
  <conditionalFormatting sqref="B62">
    <cfRule type="expression" dxfId="3988" priority="844">
      <formula>AND(A57="F",B62=0)</formula>
    </cfRule>
    <cfRule type="expression" dxfId="3987" priority="822">
      <formula>AND(A57="G",B62=0)</formula>
    </cfRule>
    <cfRule type="expression" dxfId="3986" priority="818">
      <formula>A57="E"</formula>
    </cfRule>
    <cfRule type="expression" dxfId="3985" priority="862">
      <formula>A57="F"</formula>
    </cfRule>
  </conditionalFormatting>
  <conditionalFormatting sqref="B62:B65">
    <cfRule type="expression" dxfId="3984" priority="876">
      <formula>B62=0</formula>
    </cfRule>
  </conditionalFormatting>
  <conditionalFormatting sqref="B63">
    <cfRule type="expression" dxfId="3983" priority="845">
      <formula>A57="D"</formula>
    </cfRule>
    <cfRule type="expression" dxfId="3982" priority="829">
      <formula>AND(OR(A57="B",A57="C"),B63=0)</formula>
    </cfRule>
    <cfRule type="expression" dxfId="3981" priority="866">
      <formula>OR(A57="B",A57="C")</formula>
    </cfRule>
  </conditionalFormatting>
  <conditionalFormatting sqref="B64">
    <cfRule type="expression" dxfId="3980" priority="832">
      <formula>AND(A57="A",B64=0)</formula>
    </cfRule>
    <cfRule type="expression" dxfId="3979" priority="858">
      <formula>A57="A"</formula>
    </cfRule>
  </conditionalFormatting>
  <conditionalFormatting sqref="C11">
    <cfRule type="expression" dxfId="3978" priority="637">
      <formula>AND(B11=0,C11=0)</formula>
    </cfRule>
  </conditionalFormatting>
  <conditionalFormatting sqref="C21">
    <cfRule type="expression" dxfId="3977" priority="607">
      <formula>AND(B21=0,C21=0)</formula>
    </cfRule>
  </conditionalFormatting>
  <conditionalFormatting sqref="C31">
    <cfRule type="expression" dxfId="3976" priority="601">
      <formula>AND(B31=0,C31=0)</formula>
    </cfRule>
  </conditionalFormatting>
  <conditionalFormatting sqref="C42">
    <cfRule type="expression" dxfId="3975" priority="585">
      <formula>A37="F"</formula>
    </cfRule>
    <cfRule type="expression" dxfId="3974" priority="576">
      <formula>A37="B"</formula>
    </cfRule>
    <cfRule type="expression" dxfId="3973" priority="552">
      <formula>AND(A37="B",C42=0)</formula>
    </cfRule>
    <cfRule type="expression" dxfId="3972" priority="536">
      <formula>A37="G"</formula>
    </cfRule>
    <cfRule type="expression" dxfId="3971" priority="535">
      <formula>AND(A37="G",C42=0)</formula>
    </cfRule>
    <cfRule type="expression" dxfId="3970" priority="554">
      <formula>AND(A37="F",B42=0,C42=0)</formula>
    </cfRule>
  </conditionalFormatting>
  <conditionalFormatting sqref="C42:C45">
    <cfRule type="expression" dxfId="3969" priority="569">
      <formula>AND(B42=0,C42=0)</formula>
    </cfRule>
  </conditionalFormatting>
  <conditionalFormatting sqref="C43">
    <cfRule type="expression" dxfId="3968" priority="539">
      <formula>AND(OR(A37="B",A37="C"),B43=0,C43=0)</formula>
    </cfRule>
    <cfRule type="expression" dxfId="3967" priority="572">
      <formula>A37="A"</formula>
    </cfRule>
    <cfRule type="expression" dxfId="3966" priority="555">
      <formula>OR(A37="B",A37="C")</formula>
    </cfRule>
    <cfRule type="expression" dxfId="3965" priority="546">
      <formula>A37="D"</formula>
    </cfRule>
    <cfRule type="expression" dxfId="3964" priority="541">
      <formula>AND(OR(A37="A",A37="D"),B43=0,C43=0)</formula>
    </cfRule>
  </conditionalFormatting>
  <conditionalFormatting sqref="C44">
    <cfRule type="expression" dxfId="3963" priority="566">
      <formula>A37="A"</formula>
    </cfRule>
    <cfRule type="expression" dxfId="3962" priority="543">
      <formula>AND(A37="A",B44=0,C44=0)</formula>
    </cfRule>
  </conditionalFormatting>
  <conditionalFormatting sqref="C52">
    <cfRule type="expression" dxfId="3961" priority="341">
      <formula>A47="G"</formula>
    </cfRule>
    <cfRule type="expression" dxfId="3960" priority="340">
      <formula>AND(A47="G",C52=0)</formula>
    </cfRule>
    <cfRule type="expression" dxfId="3959" priority="390">
      <formula>A47="F"</formula>
    </cfRule>
    <cfRule type="expression" dxfId="3958" priority="381">
      <formula>A47="B"</formula>
    </cfRule>
    <cfRule type="expression" dxfId="3957" priority="359">
      <formula>AND(A47="F",B52=0,C52=0)</formula>
    </cfRule>
    <cfRule type="expression" dxfId="3956" priority="357">
      <formula>AND(A47="B",C52=0)</formula>
    </cfRule>
  </conditionalFormatting>
  <conditionalFormatting sqref="C52:C55">
    <cfRule type="expression" dxfId="3955" priority="374">
      <formula>AND(B52=0,C52=0)</formula>
    </cfRule>
  </conditionalFormatting>
  <conditionalFormatting sqref="C53">
    <cfRule type="expression" dxfId="3954" priority="346">
      <formula>AND(OR(A47="A",A47="D"),B53=0,C53=0)</formula>
    </cfRule>
    <cfRule type="expression" dxfId="3953" priority="351">
      <formula>A47="D"</formula>
    </cfRule>
    <cfRule type="expression" dxfId="3952" priority="377">
      <formula>A47="A"</formula>
    </cfRule>
    <cfRule type="expression" dxfId="3951" priority="360">
      <formula>OR(A47="B",A47="C")</formula>
    </cfRule>
    <cfRule type="expression" dxfId="3950" priority="344">
      <formula>AND(OR(A47="B",A47="C"),B53=0,C53=0)</formula>
    </cfRule>
  </conditionalFormatting>
  <conditionalFormatting sqref="C54">
    <cfRule type="expression" dxfId="3949" priority="348">
      <formula>AND(A47="A",B54=0,C54=0)</formula>
    </cfRule>
    <cfRule type="expression" dxfId="3948" priority="371">
      <formula>A47="A"</formula>
    </cfRule>
  </conditionalFormatting>
  <conditionalFormatting sqref="C62">
    <cfRule type="expression" dxfId="3947" priority="145">
      <formula>AND(A57="G",C62=0)</formula>
    </cfRule>
    <cfRule type="expression" dxfId="3946" priority="146">
      <formula>A57="G"</formula>
    </cfRule>
    <cfRule type="expression" dxfId="3945" priority="195">
      <formula>A57="F"</formula>
    </cfRule>
    <cfRule type="expression" dxfId="3944" priority="186">
      <formula>A57="B"</formula>
    </cfRule>
    <cfRule type="expression" dxfId="3943" priority="162">
      <formula>AND(A57="B",C62=0)</formula>
    </cfRule>
    <cfRule type="expression" dxfId="3942" priority="164">
      <formula>AND(A57="F",B62=0,C62=0)</formula>
    </cfRule>
  </conditionalFormatting>
  <conditionalFormatting sqref="C62:C65">
    <cfRule type="expression" dxfId="3941" priority="179">
      <formula>AND(B62=0,C62=0)</formula>
    </cfRule>
  </conditionalFormatting>
  <conditionalFormatting sqref="C63">
    <cfRule type="expression" dxfId="3940" priority="151">
      <formula>AND(OR(A57="A",A57="D"),B63=0,C63=0)</formula>
    </cfRule>
    <cfRule type="expression" dxfId="3939" priority="149">
      <formula>AND(OR(A57="B",A57="C"),B63=0,C63=0)</formula>
    </cfRule>
    <cfRule type="expression" dxfId="3938" priority="182">
      <formula>A57="A"</formula>
    </cfRule>
    <cfRule type="expression" dxfId="3937" priority="165">
      <formula>OR(A57="B",A57="C")</formula>
    </cfRule>
    <cfRule type="expression" dxfId="3936" priority="156">
      <formula>A57="D"</formula>
    </cfRule>
  </conditionalFormatting>
  <conditionalFormatting sqref="C64">
    <cfRule type="expression" dxfId="3935" priority="153">
      <formula>AND(A57="A",B64=0,C64=0)</formula>
    </cfRule>
    <cfRule type="expression" dxfId="3934" priority="176">
      <formula>A57="A"</formula>
    </cfRule>
  </conditionalFormatting>
  <conditionalFormatting sqref="D11">
    <cfRule type="expression" dxfId="3933" priority="636">
      <formula>AND(B11=0,C11=0,D11=0)</formula>
    </cfRule>
  </conditionalFormatting>
  <conditionalFormatting sqref="D21">
    <cfRule type="expression" dxfId="3932" priority="606">
      <formula>AND(B21=0,C21=0,D21=0)</formula>
    </cfRule>
  </conditionalFormatting>
  <conditionalFormatting sqref="D31">
    <cfRule type="expression" dxfId="3931" priority="600">
      <formula>AND(B31=0,C31=0,D31=0)</formula>
    </cfRule>
  </conditionalFormatting>
  <conditionalFormatting sqref="D42">
    <cfRule type="expression" dxfId="3930" priority="537">
      <formula>A37="G"</formula>
    </cfRule>
    <cfRule type="expression" dxfId="3929" priority="579">
      <formula>A37="B"</formula>
    </cfRule>
    <cfRule type="expression" dxfId="3928" priority="575">
      <formula>OR(A37="A",A37="C",A37="D",A37="E")</formula>
    </cfRule>
    <cfRule type="expression" dxfId="3927" priority="534">
      <formula>AND(A37="G",C42=0,D42=0)</formula>
    </cfRule>
    <cfRule type="expression" dxfId="3926" priority="549">
      <formula>AND(OR(A37="A",A37="C",A37="D"),D42=0)</formula>
    </cfRule>
    <cfRule type="expression" dxfId="3925" priority="532">
      <formula>AND(A37="E",B42=0,C42=0,D42=0)</formula>
    </cfRule>
    <cfRule type="expression" dxfId="3924" priority="584">
      <formula>A37="F"</formula>
    </cfRule>
    <cfRule type="expression" dxfId="3923" priority="551">
      <formula>AND(A37="B",C42=0,D42=0)</formula>
    </cfRule>
    <cfRule type="expression" dxfId="3922" priority="553">
      <formula>AND(A37="F",B42=0,C42=0,D42=0)</formula>
    </cfRule>
  </conditionalFormatting>
  <conditionalFormatting sqref="D42:D45">
    <cfRule type="expression" dxfId="3921" priority="568">
      <formula>AND(B42=0,C42=0,D42=0)</formula>
    </cfRule>
  </conditionalFormatting>
  <conditionalFormatting sqref="D43">
    <cfRule type="expression" dxfId="3920" priority="571">
      <formula>OR(A37="B",A37="C")</formula>
    </cfRule>
    <cfRule type="expression" dxfId="3919" priority="582">
      <formula>A37="A"</formula>
    </cfRule>
    <cfRule type="expression" dxfId="3918" priority="540">
      <formula>AND(OR(A37="B",A37="C"),B43=0,C43=0,D43=0)</formula>
    </cfRule>
    <cfRule type="expression" dxfId="3917" priority="556">
      <formula>A37="D"</formula>
    </cfRule>
    <cfRule type="expression" dxfId="3916" priority="545">
      <formula>AND(OR(A37="A",A37="D"),C43=0,D43=0)</formula>
    </cfRule>
  </conditionalFormatting>
  <conditionalFormatting sqref="D44">
    <cfRule type="expression" dxfId="3915" priority="542">
      <formula>AND(A37="A",B44=0,C44=0,D44=0)</formula>
    </cfRule>
    <cfRule type="expression" dxfId="3914" priority="565">
      <formula>A37="A"</formula>
    </cfRule>
  </conditionalFormatting>
  <conditionalFormatting sqref="D52">
    <cfRule type="expression" dxfId="3913" priority="380">
      <formula>OR(A47="A",A47="C",A47="D",A47="E")</formula>
    </cfRule>
    <cfRule type="expression" dxfId="3912" priority="384">
      <formula>A47="B"</formula>
    </cfRule>
    <cfRule type="expression" dxfId="3911" priority="339">
      <formula>AND(A47="G",C52=0,D52=0)</formula>
    </cfRule>
    <cfRule type="expression" dxfId="3910" priority="354">
      <formula>AND(OR(A47="A",A47="C",A47="D"),D52=0)</formula>
    </cfRule>
    <cfRule type="expression" dxfId="3909" priority="389">
      <formula>A47="F"</formula>
    </cfRule>
    <cfRule type="expression" dxfId="3908" priority="337">
      <formula>AND(A47="E",B52=0,C52=0,D52=0)</formula>
    </cfRule>
    <cfRule type="expression" dxfId="3907" priority="342">
      <formula>A47="G"</formula>
    </cfRule>
    <cfRule type="expression" dxfId="3906" priority="358">
      <formula>AND(A47="F",B52=0,C52=0,D52=0)</formula>
    </cfRule>
    <cfRule type="expression" dxfId="3905" priority="356">
      <formula>AND(A47="B",C52=0,D52=0)</formula>
    </cfRule>
  </conditionalFormatting>
  <conditionalFormatting sqref="D52:D55">
    <cfRule type="expression" dxfId="3904" priority="373">
      <formula>AND(B52=0,C52=0,D52=0)</formula>
    </cfRule>
  </conditionalFormatting>
  <conditionalFormatting sqref="D53">
    <cfRule type="expression" dxfId="3903" priority="345">
      <formula>AND(OR(A47="B",A47="C"),B53=0,C53=0,D53=0)</formula>
    </cfRule>
    <cfRule type="expression" dxfId="3902" priority="350">
      <formula>AND(OR(A47="A",A47="D"),C53=0,D53=0)</formula>
    </cfRule>
    <cfRule type="expression" dxfId="3901" priority="376">
      <formula>OR(A47="B",A47="C")</formula>
    </cfRule>
    <cfRule type="expression" dxfId="3900" priority="361">
      <formula>A47="D"</formula>
    </cfRule>
    <cfRule type="expression" dxfId="3899" priority="387">
      <formula>A47="A"</formula>
    </cfRule>
  </conditionalFormatting>
  <conditionalFormatting sqref="D54">
    <cfRule type="expression" dxfId="3898" priority="347">
      <formula>AND(A47="A",B54=0,C54=0,D54=0)</formula>
    </cfRule>
    <cfRule type="expression" dxfId="3897" priority="370">
      <formula>A47="A"</formula>
    </cfRule>
  </conditionalFormatting>
  <conditionalFormatting sqref="D62">
    <cfRule type="expression" dxfId="3896" priority="163">
      <formula>AND(A57="F",B62=0,C62=0,D62=0)</formula>
    </cfRule>
    <cfRule type="expression" dxfId="3895" priority="189">
      <formula>A57="B"</formula>
    </cfRule>
    <cfRule type="expression" dxfId="3894" priority="147">
      <formula>A57="G"</formula>
    </cfRule>
    <cfRule type="expression" dxfId="3893" priority="185">
      <formula>OR(A57="A",A57="C",A57="D",A57="E")</formula>
    </cfRule>
    <cfRule type="expression" dxfId="3892" priority="194">
      <formula>A57="F"</formula>
    </cfRule>
    <cfRule type="expression" dxfId="3891" priority="159">
      <formula>AND(OR(A57="A",A57="C",A57="D"),D62=0)</formula>
    </cfRule>
    <cfRule type="expression" dxfId="3890" priority="142">
      <formula>AND(A57="E",B62=0,C62=0,D62=0)</formula>
    </cfRule>
    <cfRule type="expression" dxfId="3889" priority="161">
      <formula>AND(A57="B",C62=0,D62=0)</formula>
    </cfRule>
    <cfRule type="expression" dxfId="3888" priority="144">
      <formula>AND(A57="G",C62=0,D62=0)</formula>
    </cfRule>
  </conditionalFormatting>
  <conditionalFormatting sqref="D62:D65">
    <cfRule type="expression" dxfId="3887" priority="178">
      <formula>AND(B62=0,C62=0,D62=0)</formula>
    </cfRule>
  </conditionalFormatting>
  <conditionalFormatting sqref="D63">
    <cfRule type="expression" dxfId="3886" priority="155">
      <formula>AND(OR(A57="A",A57="D"),C63=0,D63=0)</formula>
    </cfRule>
    <cfRule type="expression" dxfId="3885" priority="150">
      <formula>AND(OR(A57="B",A57="C"),B63=0,C63=0,D63=0)</formula>
    </cfRule>
    <cfRule type="expression" dxfId="3884" priority="181">
      <formula>OR(A57="B",A57="C")</formula>
    </cfRule>
    <cfRule type="expression" dxfId="3883" priority="192">
      <formula>A57="A"</formula>
    </cfRule>
    <cfRule type="expression" dxfId="3882" priority="166">
      <formula>A57="D"</formula>
    </cfRule>
  </conditionalFormatting>
  <conditionalFormatting sqref="D64">
    <cfRule type="expression" dxfId="3881" priority="175">
      <formula>A57="A"</formula>
    </cfRule>
    <cfRule type="expression" dxfId="3880" priority="152">
      <formula>AND(A57="A",B64=0,C64=0,D64=0)</formula>
    </cfRule>
  </conditionalFormatting>
  <conditionalFormatting sqref="E42">
    <cfRule type="expression" dxfId="3879" priority="548">
      <formula>AND(OR(A37="A",A37="C",A37="D"),D42=0,E42=0)</formula>
    </cfRule>
    <cfRule type="expression" dxfId="3878" priority="538">
      <formula>A37="G"</formula>
    </cfRule>
    <cfRule type="expression" dxfId="3877" priority="583">
      <formula>A37="F"</formula>
    </cfRule>
    <cfRule type="expression" dxfId="3876" priority="533">
      <formula>AND(A37="G",C42=0,D42=0,E42=0)</formula>
    </cfRule>
    <cfRule type="expression" dxfId="3875" priority="578">
      <formula>A37="B"</formula>
    </cfRule>
    <cfRule type="expression" dxfId="3874" priority="574">
      <formula>OR(A37="A",A37="C",A37="D",A37="E")</formula>
    </cfRule>
    <cfRule type="expression" dxfId="3873" priority="530">
      <formula>AND(A37="E",B42=0,C42=0,D42=0,E42=0)</formula>
    </cfRule>
    <cfRule type="expression" dxfId="3872" priority="550">
      <formula>AND(A37="B",C42=0,D42=0,E42=0)</formula>
    </cfRule>
  </conditionalFormatting>
  <conditionalFormatting sqref="E42:E43 E44:F45">
    <cfRule type="expression" dxfId="3871" priority="567">
      <formula>AND(B42=0,C42=0,D42=0,E42=0)</formula>
    </cfRule>
  </conditionalFormatting>
  <conditionalFormatting sqref="E43">
    <cfRule type="expression" dxfId="3870" priority="557">
      <formula>A37="D"</formula>
    </cfRule>
    <cfRule type="expression" dxfId="3869" priority="544">
      <formula>AND(OR(A37="A",A37="D"),C43=0,D43=0,E43=0)</formula>
    </cfRule>
    <cfRule type="expression" dxfId="3868" priority="570">
      <formula>OR(A37="B",A37="C")</formula>
    </cfRule>
    <cfRule type="expression" dxfId="3867" priority="581">
      <formula>A37="A"</formula>
    </cfRule>
  </conditionalFormatting>
  <conditionalFormatting sqref="E44">
    <cfRule type="expression" dxfId="3866" priority="521">
      <formula>AND(A37="D",B42=0,C42=0,D42=0,E42=0)</formula>
    </cfRule>
  </conditionalFormatting>
  <conditionalFormatting sqref="E52">
    <cfRule type="expression" dxfId="3865" priority="383">
      <formula>A47="B"</formula>
    </cfRule>
    <cfRule type="expression" dxfId="3864" priority="343">
      <formula>A47="G"</formula>
    </cfRule>
    <cfRule type="expression" dxfId="3863" priority="353">
      <formula>AND(OR(A47="A",A47="C",A47="D"),D52=0,E52=0)</formula>
    </cfRule>
    <cfRule type="expression" dxfId="3862" priority="379">
      <formula>OR(A47="A",A47="C",A47="D",A47="E")</formula>
    </cfRule>
    <cfRule type="expression" dxfId="3861" priority="388">
      <formula>A47="F"</formula>
    </cfRule>
    <cfRule type="expression" dxfId="3860" priority="338">
      <formula>AND(A47="G",C52=0,D52=0,E52=0)</formula>
    </cfRule>
    <cfRule type="expression" dxfId="3859" priority="355">
      <formula>AND(A47="B",C52=0,D52=0,E52=0)</formula>
    </cfRule>
    <cfRule type="expression" dxfId="3858" priority="335">
      <formula>AND(A47="E",B52=0,C52=0,D52=0,E52=0)</formula>
    </cfRule>
  </conditionalFormatting>
  <conditionalFormatting sqref="E52:E53 E54:F55">
    <cfRule type="expression" dxfId="3857" priority="372">
      <formula>AND(B52=0,C52=0,D52=0,E52=0)</formula>
    </cfRule>
  </conditionalFormatting>
  <conditionalFormatting sqref="E53">
    <cfRule type="expression" dxfId="3856" priority="349">
      <formula>AND(OR(A47="A",A47="D"),C53=0,D53=0,E53=0)</formula>
    </cfRule>
    <cfRule type="expression" dxfId="3855" priority="362">
      <formula>A47="D"</formula>
    </cfRule>
    <cfRule type="expression" dxfId="3854" priority="375">
      <formula>OR(A47="B",A47="C")</formula>
    </cfRule>
    <cfRule type="expression" dxfId="3853" priority="386">
      <formula>A47="A"</formula>
    </cfRule>
  </conditionalFormatting>
  <conditionalFormatting sqref="E54">
    <cfRule type="expression" dxfId="3852" priority="326">
      <formula>AND(A47="D",B52=0,C52=0,D52=0,E52=0)</formula>
    </cfRule>
  </conditionalFormatting>
  <conditionalFormatting sqref="E62">
    <cfRule type="expression" dxfId="3851" priority="140">
      <formula>AND(A57="E",B62=0,C62=0,D62=0,E62=0)</formula>
    </cfRule>
    <cfRule type="expression" dxfId="3850" priority="143">
      <formula>AND(A57="G",C62=0,D62=0,E62=0)</formula>
    </cfRule>
    <cfRule type="expression" dxfId="3849" priority="148">
      <formula>A57="G"</formula>
    </cfRule>
    <cfRule type="expression" dxfId="3848" priority="184">
      <formula>OR(A57="A",A57="C",A57="D",A57="E")</formula>
    </cfRule>
    <cfRule type="expression" dxfId="3847" priority="158">
      <formula>AND(OR(A57="A",A57="C",A57="D"),D62=0,E62=0)</formula>
    </cfRule>
    <cfRule type="expression" dxfId="3846" priority="160">
      <formula>AND(A57="B",C62=0,D62=0,E62=0)</formula>
    </cfRule>
    <cfRule type="expression" dxfId="3845" priority="188">
      <formula>A57="B"</formula>
    </cfRule>
    <cfRule type="expression" dxfId="3844" priority="193">
      <formula>A57="F"</formula>
    </cfRule>
  </conditionalFormatting>
  <conditionalFormatting sqref="E62:E63 E64:F65">
    <cfRule type="expression" dxfId="3843" priority="177">
      <formula>AND(B62=0,C62=0,D62=0,E62=0)</formula>
    </cfRule>
  </conditionalFormatting>
  <conditionalFormatting sqref="E63">
    <cfRule type="expression" dxfId="3842" priority="154">
      <formula>AND(OR(A57="A",A57="D"),C63=0,D63=0,E63=0)</formula>
    </cfRule>
    <cfRule type="expression" dxfId="3841" priority="191">
      <formula>A57="A"</formula>
    </cfRule>
    <cfRule type="expression" dxfId="3840" priority="180">
      <formula>OR(A57="B",A57="C")</formula>
    </cfRule>
    <cfRule type="expression" dxfId="3839" priority="167">
      <formula>A57="D"</formula>
    </cfRule>
  </conditionalFormatting>
  <conditionalFormatting sqref="E64">
    <cfRule type="expression" dxfId="3838" priority="131">
      <formula>AND(A57="D",B62=0,C62=0,D62=0,E62=0)</formula>
    </cfRule>
  </conditionalFormatting>
  <conditionalFormatting sqref="E7:F7">
    <cfRule type="expression" dxfId="3837" priority="1592">
      <formula>AND(E7=0,$AQ1=1)</formula>
    </cfRule>
  </conditionalFormatting>
  <conditionalFormatting sqref="E8:F8">
    <cfRule type="expression" dxfId="3836" priority="639">
      <formula>E8=0</formula>
    </cfRule>
  </conditionalFormatting>
  <conditionalFormatting sqref="E11:F11">
    <cfRule type="expression" dxfId="3835" priority="635">
      <formula>AND(B11=0,C11=0,D11=0,E11=0)</formula>
    </cfRule>
  </conditionalFormatting>
  <conditionalFormatting sqref="E17:F17">
    <cfRule type="expression" dxfId="3834" priority="1439">
      <formula>AND(E17=0,$AQ4=1)</formula>
    </cfRule>
  </conditionalFormatting>
  <conditionalFormatting sqref="E18:F18">
    <cfRule type="expression" dxfId="3833" priority="609">
      <formula>E18=0</formula>
    </cfRule>
  </conditionalFormatting>
  <conditionalFormatting sqref="E21:F21">
    <cfRule type="expression" dxfId="3832" priority="605">
      <formula>AND(B21=0,C21=0,D21=0,E21=0)</formula>
    </cfRule>
  </conditionalFormatting>
  <conditionalFormatting sqref="E27:F27">
    <cfRule type="expression" dxfId="3831" priority="1354">
      <formula>AND(E27=0,$AQ7=1)</formula>
    </cfRule>
  </conditionalFormatting>
  <conditionalFormatting sqref="E28:F28">
    <cfRule type="expression" dxfId="3830" priority="603">
      <formula>E28=0</formula>
    </cfRule>
  </conditionalFormatting>
  <conditionalFormatting sqref="E31:F31">
    <cfRule type="expression" dxfId="3829" priority="599">
      <formula>AND(B31=0,C31=0,D31=0,E31=0)</formula>
    </cfRule>
  </conditionalFormatting>
  <conditionalFormatting sqref="E40:F40">
    <cfRule type="expression" dxfId="3828" priority="1577">
      <formula>AND(E40=0,$AQ1=1)</formula>
    </cfRule>
  </conditionalFormatting>
  <conditionalFormatting sqref="E44:F44">
    <cfRule type="expression" dxfId="3827" priority="564">
      <formula>A37="A"</formula>
    </cfRule>
  </conditionalFormatting>
  <conditionalFormatting sqref="E50:F50">
    <cfRule type="expression" dxfId="3826" priority="1106">
      <formula>AND(E50=0,$AQ4=1)</formula>
    </cfRule>
  </conditionalFormatting>
  <conditionalFormatting sqref="E54:F54">
    <cfRule type="expression" dxfId="3825" priority="369">
      <formula>A47="A"</formula>
    </cfRule>
  </conditionalFormatting>
  <conditionalFormatting sqref="E60:F60">
    <cfRule type="expression" dxfId="3824" priority="875">
      <formula>AND(E60=0,$AQ7=1)</formula>
    </cfRule>
  </conditionalFormatting>
  <conditionalFormatting sqref="E64:F64">
    <cfRule type="expression" dxfId="3823" priority="174">
      <formula>A57="A"</formula>
    </cfRule>
  </conditionalFormatting>
  <conditionalFormatting sqref="F42">
    <cfRule type="expression" dxfId="3822" priority="526">
      <formula>OR(A37="D",A37="E")</formula>
    </cfRule>
    <cfRule type="expression" dxfId="3821" priority="525">
      <formula>A37="G"</formula>
    </cfRule>
  </conditionalFormatting>
  <conditionalFormatting sqref="F43">
    <cfRule type="expression" dxfId="3820" priority="524">
      <formula>A37="D"</formula>
    </cfRule>
  </conditionalFormatting>
  <conditionalFormatting sqref="F52">
    <cfRule type="expression" dxfId="3819" priority="330">
      <formula>A47="G"</formula>
    </cfRule>
    <cfRule type="expression" dxfId="3818" priority="331">
      <formula>OR(A47="D",A47="E")</formula>
    </cfRule>
  </conditionalFormatting>
  <conditionalFormatting sqref="F53">
    <cfRule type="expression" dxfId="3817" priority="329">
      <formula>A47="D"</formula>
    </cfRule>
  </conditionalFormatting>
  <conditionalFormatting sqref="F62">
    <cfRule type="expression" dxfId="3816" priority="136">
      <formula>OR(A57="D",A57="E")</formula>
    </cfRule>
    <cfRule type="expression" dxfId="3815" priority="135">
      <formula>A57="G"</formula>
    </cfRule>
  </conditionalFormatting>
  <conditionalFormatting sqref="F63">
    <cfRule type="expression" dxfId="3814" priority="134">
      <formula>A57="D"</formula>
    </cfRule>
  </conditionalFormatting>
  <conditionalFormatting sqref="G42">
    <cfRule type="expression" dxfId="3813" priority="577">
      <formula>OR(A37="B",A37="F",A37="G")</formula>
    </cfRule>
    <cfRule type="expression" dxfId="3812" priority="573">
      <formula>OR(A37="A",A37="C",A37="D",A37="E")</formula>
    </cfRule>
    <cfRule type="expression" dxfId="3811" priority="547">
      <formula>AND(OR(A37="A",A37="C",A37="D"),D42=0,E42=0,G42=0)</formula>
    </cfRule>
  </conditionalFormatting>
  <conditionalFormatting sqref="G43">
    <cfRule type="expression" dxfId="3810" priority="559">
      <formula>A37="D"</formula>
    </cfRule>
    <cfRule type="expression" dxfId="3809" priority="531">
      <formula>A37="C"</formula>
    </cfRule>
    <cfRule type="expression" dxfId="3808" priority="561">
      <formula>OR(A37="B",A37="C")</formula>
    </cfRule>
    <cfRule type="expression" dxfId="3807" priority="580">
      <formula>A37="A"</formula>
    </cfRule>
  </conditionalFormatting>
  <conditionalFormatting sqref="G44">
    <cfRule type="expression" dxfId="3806" priority="563">
      <formula>A37="A"</formula>
    </cfRule>
  </conditionalFormatting>
  <conditionalFormatting sqref="G52">
    <cfRule type="expression" dxfId="3805" priority="382">
      <formula>OR(A47="B",A47="F",A47="G")</formula>
    </cfRule>
    <cfRule type="expression" dxfId="3804" priority="378">
      <formula>OR(A47="A",A47="C",A47="D",A47="E")</formula>
    </cfRule>
    <cfRule type="expression" dxfId="3803" priority="352">
      <formula>AND(OR(A47="A",A47="C",A47="D"),D52=0,E52=0,G52=0)</formula>
    </cfRule>
  </conditionalFormatting>
  <conditionalFormatting sqref="G53">
    <cfRule type="expression" dxfId="3802" priority="364">
      <formula>A47="D"</formula>
    </cfRule>
    <cfRule type="expression" dxfId="3801" priority="385">
      <formula>A47="A"</formula>
    </cfRule>
    <cfRule type="expression" dxfId="3800" priority="336">
      <formula>A47="C"</formula>
    </cfRule>
    <cfRule type="expression" dxfId="3799" priority="366">
      <formula>OR(A47="B",A47="C")</formula>
    </cfRule>
  </conditionalFormatting>
  <conditionalFormatting sqref="G54">
    <cfRule type="expression" dxfId="3798" priority="368">
      <formula>A47="A"</formula>
    </cfRule>
  </conditionalFormatting>
  <conditionalFormatting sqref="G62">
    <cfRule type="expression" dxfId="3797" priority="187">
      <formula>OR(A57="B",A57="F",A57="G")</formula>
    </cfRule>
    <cfRule type="expression" dxfId="3796" priority="183">
      <formula>OR(A57="A",A57="C",A57="D",A57="E")</formula>
    </cfRule>
    <cfRule type="expression" dxfId="3795" priority="157">
      <formula>AND(OR(A57="A",A57="C",A57="D"),D62=0,E62=0,G62=0)</formula>
    </cfRule>
  </conditionalFormatting>
  <conditionalFormatting sqref="G63">
    <cfRule type="expression" dxfId="3794" priority="141">
      <formula>A57="C"</formula>
    </cfRule>
    <cfRule type="expression" dxfId="3793" priority="171">
      <formula>OR(A57="B",A57="C")</formula>
    </cfRule>
    <cfRule type="expression" dxfId="3792" priority="169">
      <formula>A57="D"</formula>
    </cfRule>
    <cfRule type="expression" dxfId="3791" priority="190">
      <formula>A57="A"</formula>
    </cfRule>
  </conditionalFormatting>
  <conditionalFormatting sqref="G64">
    <cfRule type="expression" dxfId="3790" priority="173">
      <formula>A57="A"</formula>
    </cfRule>
  </conditionalFormatting>
  <conditionalFormatting sqref="G8:H8">
    <cfRule type="expression" dxfId="3789" priority="638">
      <formula>AND(E8=0,G8=0)</formula>
    </cfRule>
  </conditionalFormatting>
  <conditionalFormatting sqref="G11:H11">
    <cfRule type="expression" dxfId="3788" priority="634">
      <formula>AND(B11=0,C11=0,D11=0,E11=0,G11=0)</formula>
    </cfRule>
  </conditionalFormatting>
  <conditionalFormatting sqref="G18:H18">
    <cfRule type="expression" dxfId="3787" priority="608">
      <formula>AND(E18=0,G18=0)</formula>
    </cfRule>
  </conditionalFormatting>
  <conditionalFormatting sqref="G21:H21">
    <cfRule type="expression" dxfId="3786" priority="604">
      <formula>AND(B21=0,C21=0,D21=0,E21=0,G21=0)</formula>
    </cfRule>
  </conditionalFormatting>
  <conditionalFormatting sqref="G28:H28">
    <cfRule type="expression" dxfId="3785" priority="602">
      <formula>AND(E28=0,G28=0)</formula>
    </cfRule>
  </conditionalFormatting>
  <conditionalFormatting sqref="G31:H31">
    <cfRule type="expression" dxfId="3784" priority="598">
      <formula>AND(B31=0,C31=0,D31=0,E31=0,G31=0)</formula>
    </cfRule>
  </conditionalFormatting>
  <conditionalFormatting sqref="G41:H41">
    <cfRule type="expression" dxfId="3783" priority="1576">
      <formula>AND(E41=0,G41=0)</formula>
    </cfRule>
  </conditionalFormatting>
  <conditionalFormatting sqref="G51:H51">
    <cfRule type="expression" dxfId="3782" priority="1105">
      <formula>AND(E51=0,G51=0)</formula>
    </cfRule>
  </conditionalFormatting>
  <conditionalFormatting sqref="G61:H61">
    <cfRule type="expression" dxfId="3781" priority="874">
      <formula>AND(E61=0,G61=0)</formula>
    </cfRule>
  </conditionalFormatting>
  <conditionalFormatting sqref="H40">
    <cfRule type="expression" dxfId="3780" priority="1262">
      <formula>H40=0</formula>
    </cfRule>
  </conditionalFormatting>
  <conditionalFormatting sqref="H42">
    <cfRule type="expression" dxfId="3779" priority="528">
      <formula>OR(A37="D",A37="E")</formula>
    </cfRule>
    <cfRule type="expression" dxfId="3778" priority="527">
      <formula>A37="G"</formula>
    </cfRule>
  </conditionalFormatting>
  <conditionalFormatting sqref="H43">
    <cfRule type="expression" dxfId="3777" priority="529">
      <formula>A37="D"</formula>
    </cfRule>
  </conditionalFormatting>
  <conditionalFormatting sqref="H44">
    <cfRule type="expression" dxfId="3776" priority="522">
      <formula>D37="A"</formula>
    </cfRule>
    <cfRule type="expression" dxfId="3775" priority="523">
      <formula>AND(E44=0,F44=0,G44=0,H44=0)</formula>
    </cfRule>
  </conditionalFormatting>
  <conditionalFormatting sqref="H50">
    <cfRule type="expression" dxfId="3774" priority="1039">
      <formula>H50=0</formula>
    </cfRule>
  </conditionalFormatting>
  <conditionalFormatting sqref="H52">
    <cfRule type="expression" dxfId="3773" priority="333">
      <formula>OR(A47="D",A47="E")</formula>
    </cfRule>
    <cfRule type="expression" dxfId="3772" priority="332">
      <formula>A47="G"</formula>
    </cfRule>
  </conditionalFormatting>
  <conditionalFormatting sqref="H53">
    <cfRule type="expression" dxfId="3771" priority="334">
      <formula>A47="D"</formula>
    </cfRule>
  </conditionalFormatting>
  <conditionalFormatting sqref="H54">
    <cfRule type="expression" dxfId="3770" priority="327">
      <formula>D47="A"</formula>
    </cfRule>
    <cfRule type="expression" dxfId="3769" priority="328">
      <formula>AND(E54=0,F54=0,G54=0,H54=0)</formula>
    </cfRule>
  </conditionalFormatting>
  <conditionalFormatting sqref="H60">
    <cfRule type="expression" dxfId="3768" priority="808">
      <formula>H60=0</formula>
    </cfRule>
  </conditionalFormatting>
  <conditionalFormatting sqref="H62">
    <cfRule type="expression" dxfId="3767" priority="137">
      <formula>A57="G"</formula>
    </cfRule>
    <cfRule type="expression" dxfId="3766" priority="138">
      <formula>OR(A57="D",A57="E")</formula>
    </cfRule>
  </conditionalFormatting>
  <conditionalFormatting sqref="H63">
    <cfRule type="expression" dxfId="3765" priority="139">
      <formula>A57="D"</formula>
    </cfRule>
  </conditionalFormatting>
  <conditionalFormatting sqref="H64">
    <cfRule type="expression" dxfId="3764" priority="133">
      <formula>AND(E64=0,F64=0,G64=0,H64=0)</formula>
    </cfRule>
    <cfRule type="expression" dxfId="3763" priority="132">
      <formula>D57="A"</formula>
    </cfRule>
  </conditionalFormatting>
  <conditionalFormatting sqref="I43">
    <cfRule type="expression" dxfId="3762" priority="560">
      <formula>OR(A37="B",A37="C")</formula>
    </cfRule>
    <cfRule type="expression" dxfId="3761" priority="558">
      <formula>A37="D"</formula>
    </cfRule>
  </conditionalFormatting>
  <conditionalFormatting sqref="I44">
    <cfRule type="expression" dxfId="3760" priority="562">
      <formula>A37="A"</formula>
    </cfRule>
  </conditionalFormatting>
  <conditionalFormatting sqref="I53">
    <cfRule type="expression" dxfId="3759" priority="363">
      <formula>A47="D"</formula>
    </cfRule>
    <cfRule type="expression" dxfId="3758" priority="365">
      <formula>OR(A47="B",A47="C")</formula>
    </cfRule>
  </conditionalFormatting>
  <conditionalFormatting sqref="I54">
    <cfRule type="expression" dxfId="3757" priority="367">
      <formula>A47="A"</formula>
    </cfRule>
  </conditionalFormatting>
  <conditionalFormatting sqref="I63">
    <cfRule type="expression" dxfId="3756" priority="168">
      <formula>A57="D"</formula>
    </cfRule>
    <cfRule type="expression" dxfId="3755" priority="170">
      <formula>OR(A57="B",A57="C")</formula>
    </cfRule>
  </conditionalFormatting>
  <conditionalFormatting sqref="I64">
    <cfRule type="expression" dxfId="3754" priority="172">
      <formula>A57="A"</formula>
    </cfRule>
  </conditionalFormatting>
  <conditionalFormatting sqref="L11">
    <cfRule type="expression" dxfId="3753" priority="1497">
      <formula>L11=0</formula>
    </cfRule>
    <cfRule type="expression" dxfId="3752" priority="1489">
      <formula>K4="A"</formula>
    </cfRule>
    <cfRule type="expression" dxfId="3751" priority="1488">
      <formula>AND(K4="A",L11=0)</formula>
    </cfRule>
  </conditionalFormatting>
  <conditionalFormatting sqref="L21">
    <cfRule type="expression" dxfId="3750" priority="1412">
      <formula>L21=0</formula>
    </cfRule>
    <cfRule type="expression" dxfId="3749" priority="1405">
      <formula>K14="A"</formula>
    </cfRule>
    <cfRule type="expression" dxfId="3748" priority="1404">
      <formula>AND(K14="A",L21=0)</formula>
    </cfRule>
  </conditionalFormatting>
  <conditionalFormatting sqref="L31">
    <cfRule type="expression" dxfId="3747" priority="1318">
      <formula>AND(K24="A",L31=0)</formula>
    </cfRule>
    <cfRule type="expression" dxfId="3746" priority="1327">
      <formula>L31=0</formula>
    </cfRule>
    <cfRule type="expression" dxfId="3745" priority="1319">
      <formula>K24="A"</formula>
    </cfRule>
  </conditionalFormatting>
  <conditionalFormatting sqref="L42">
    <cfRule type="expression" dxfId="3744" priority="1199">
      <formula>AND(K37="G",L42=0)</formula>
    </cfRule>
    <cfRule type="expression" dxfId="3743" priority="1221">
      <formula>AND(K37="F",L42=0)</formula>
    </cfRule>
    <cfRule type="expression" dxfId="3742" priority="1195">
      <formula>K37="E"</formula>
    </cfRule>
    <cfRule type="expression" dxfId="3741" priority="1239">
      <formula>K37="F"</formula>
    </cfRule>
  </conditionalFormatting>
  <conditionalFormatting sqref="L42:L45">
    <cfRule type="expression" dxfId="3740" priority="1253">
      <formula>L42=0</formula>
    </cfRule>
  </conditionalFormatting>
  <conditionalFormatting sqref="L43">
    <cfRule type="expression" dxfId="3739" priority="1206">
      <formula>AND(OR(K37="B",K37="C"),L43=0)</formula>
    </cfRule>
    <cfRule type="expression" dxfId="3738" priority="1243">
      <formula>OR(K37="B",K37="C")</formula>
    </cfRule>
    <cfRule type="expression" dxfId="3737" priority="1222">
      <formula>K37="D"</formula>
    </cfRule>
  </conditionalFormatting>
  <conditionalFormatting sqref="L44">
    <cfRule type="expression" dxfId="3736" priority="1209">
      <formula>AND(K37="A",L44=0)</formula>
    </cfRule>
    <cfRule type="expression" dxfId="3735" priority="1235">
      <formula>K37="A"</formula>
    </cfRule>
  </conditionalFormatting>
  <conditionalFormatting sqref="L52">
    <cfRule type="expression" dxfId="3734" priority="998">
      <formula>AND(K47="F",L52=0)</formula>
    </cfRule>
    <cfRule type="expression" dxfId="3733" priority="976">
      <formula>AND(K47="G",L52=0)</formula>
    </cfRule>
    <cfRule type="expression" dxfId="3732" priority="972">
      <formula>K47="E"</formula>
    </cfRule>
    <cfRule type="expression" dxfId="3731" priority="1016">
      <formula>K47="F"</formula>
    </cfRule>
  </conditionalFormatting>
  <conditionalFormatting sqref="L52:L55">
    <cfRule type="expression" dxfId="3730" priority="1030">
      <formula>L52=0</formula>
    </cfRule>
  </conditionalFormatting>
  <conditionalFormatting sqref="L53">
    <cfRule type="expression" dxfId="3729" priority="1020">
      <formula>OR(K47="B",K47="C")</formula>
    </cfRule>
    <cfRule type="expression" dxfId="3728" priority="983">
      <formula>AND(OR(K47="B",K47="C"),L53=0)</formula>
    </cfRule>
    <cfRule type="expression" dxfId="3727" priority="999">
      <formula>K47="D"</formula>
    </cfRule>
  </conditionalFormatting>
  <conditionalFormatting sqref="L54">
    <cfRule type="expression" dxfId="3726" priority="1012">
      <formula>K47="A"</formula>
    </cfRule>
    <cfRule type="expression" dxfId="3725" priority="986">
      <formula>AND(K47="A",L54=0)</formula>
    </cfRule>
  </conditionalFormatting>
  <conditionalFormatting sqref="L62">
    <cfRule type="expression" dxfId="3724" priority="785">
      <formula>K57="F"</formula>
    </cfRule>
    <cfRule type="expression" dxfId="3723" priority="745">
      <formula>AND(K57="G",L62=0)</formula>
    </cfRule>
    <cfRule type="expression" dxfId="3722" priority="741">
      <formula>K57="E"</formula>
    </cfRule>
    <cfRule type="expression" dxfId="3721" priority="767">
      <formula>AND(K57="F",L62=0)</formula>
    </cfRule>
  </conditionalFormatting>
  <conditionalFormatting sqref="L62:L65">
    <cfRule type="expression" dxfId="3720" priority="799">
      <formula>L62=0</formula>
    </cfRule>
  </conditionalFormatting>
  <conditionalFormatting sqref="L63">
    <cfRule type="expression" dxfId="3719" priority="789">
      <formula>OR(K57="B",K57="C")</formula>
    </cfRule>
    <cfRule type="expression" dxfId="3718" priority="752">
      <formula>AND(OR(K57="B",K57="C"),L63=0)</formula>
    </cfRule>
    <cfRule type="expression" dxfId="3717" priority="768">
      <formula>K57="D"</formula>
    </cfRule>
  </conditionalFormatting>
  <conditionalFormatting sqref="L64">
    <cfRule type="expression" dxfId="3716" priority="781">
      <formula>K57="A"</formula>
    </cfRule>
    <cfRule type="expression" dxfId="3715" priority="755">
      <formula>AND(K57="A",L64=0)</formula>
    </cfRule>
  </conditionalFormatting>
  <conditionalFormatting sqref="M11">
    <cfRule type="expression" dxfId="3714" priority="631">
      <formula>AND(L11=0,M11=0)</formula>
    </cfRule>
  </conditionalFormatting>
  <conditionalFormatting sqref="M21">
    <cfRule type="expression" dxfId="3713" priority="613">
      <formula>AND(L21=0,M21=0)</formula>
    </cfRule>
  </conditionalFormatting>
  <conditionalFormatting sqref="M31">
    <cfRule type="expression" dxfId="3712" priority="595">
      <formula>AND(L31=0,M31=0)</formula>
    </cfRule>
  </conditionalFormatting>
  <conditionalFormatting sqref="M42">
    <cfRule type="expression" dxfId="3711" priority="511">
      <formula>K37="B"</formula>
    </cfRule>
    <cfRule type="expression" dxfId="3710" priority="471">
      <formula>K37="G"</formula>
    </cfRule>
    <cfRule type="expression" dxfId="3709" priority="470">
      <formula>AND(K37="G",M42=0)</formula>
    </cfRule>
    <cfRule type="expression" dxfId="3708" priority="487">
      <formula>AND(K37="B",M42=0)</formula>
    </cfRule>
    <cfRule type="expression" dxfId="3707" priority="520">
      <formula>K37="F"</formula>
    </cfRule>
    <cfRule type="expression" dxfId="3706" priority="489">
      <formula>AND(K37="F",L42=0,M42=0)</formula>
    </cfRule>
  </conditionalFormatting>
  <conditionalFormatting sqref="M42:M45">
    <cfRule type="expression" dxfId="3705" priority="504">
      <formula>AND(L42=0,M42=0)</formula>
    </cfRule>
  </conditionalFormatting>
  <conditionalFormatting sqref="M43">
    <cfRule type="expression" dxfId="3704" priority="507">
      <formula>K37="A"</formula>
    </cfRule>
    <cfRule type="expression" dxfId="3703" priority="474">
      <formula>AND(OR(K37="B",K37="C"),L43=0,M43=0)</formula>
    </cfRule>
    <cfRule type="expression" dxfId="3702" priority="481">
      <formula>K37="D"</formula>
    </cfRule>
    <cfRule type="expression" dxfId="3701" priority="476">
      <formula>AND(OR(K37="A",K37="D"),L43=0,M43=0)</formula>
    </cfRule>
    <cfRule type="expression" dxfId="3700" priority="490">
      <formula>OR(K37="B",K37="C")</formula>
    </cfRule>
  </conditionalFormatting>
  <conditionalFormatting sqref="M44">
    <cfRule type="expression" dxfId="3699" priority="501">
      <formula>K37="A"</formula>
    </cfRule>
    <cfRule type="expression" dxfId="3698" priority="478">
      <formula>AND(K37="A",L44=0,M44=0)</formula>
    </cfRule>
  </conditionalFormatting>
  <conditionalFormatting sqref="M52">
    <cfRule type="expression" dxfId="3697" priority="316">
      <formula>K47="B"</formula>
    </cfRule>
    <cfRule type="expression" dxfId="3696" priority="294">
      <formula>AND(K47="F",L52=0,M52=0)</formula>
    </cfRule>
    <cfRule type="expression" dxfId="3695" priority="325">
      <formula>K47="F"</formula>
    </cfRule>
    <cfRule type="expression" dxfId="3694" priority="292">
      <formula>AND(K47="B",M52=0)</formula>
    </cfRule>
    <cfRule type="expression" dxfId="3693" priority="276">
      <formula>K47="G"</formula>
    </cfRule>
    <cfRule type="expression" dxfId="3692" priority="275">
      <formula>AND(K47="G",M52=0)</formula>
    </cfRule>
  </conditionalFormatting>
  <conditionalFormatting sqref="M52:M55">
    <cfRule type="expression" dxfId="3691" priority="309">
      <formula>AND(L52=0,M52=0)</formula>
    </cfRule>
  </conditionalFormatting>
  <conditionalFormatting sqref="M53">
    <cfRule type="expression" dxfId="3690" priority="312">
      <formula>K47="A"</formula>
    </cfRule>
    <cfRule type="expression" dxfId="3689" priority="295">
      <formula>OR(K47="B",K47="C")</formula>
    </cfRule>
    <cfRule type="expression" dxfId="3688" priority="286">
      <formula>K47="D"</formula>
    </cfRule>
    <cfRule type="expression" dxfId="3687" priority="281">
      <formula>AND(OR(K47="A",K47="D"),L53=0,M53=0)</formula>
    </cfRule>
    <cfRule type="expression" dxfId="3686" priority="279">
      <formula>AND(OR(K47="B",K47="C"),L53=0,M53=0)</formula>
    </cfRule>
  </conditionalFormatting>
  <conditionalFormatting sqref="M54">
    <cfRule type="expression" dxfId="3685" priority="306">
      <formula>K47="A"</formula>
    </cfRule>
    <cfRule type="expression" dxfId="3684" priority="283">
      <formula>AND(K47="A",L54=0,M54=0)</formula>
    </cfRule>
  </conditionalFormatting>
  <conditionalFormatting sqref="M62">
    <cfRule type="expression" dxfId="3683" priority="99">
      <formula>AND(K57="F",L62=0,M62=0)</formula>
    </cfRule>
    <cfRule type="expression" dxfId="3682" priority="97">
      <formula>AND(K57="B",M62=0)</formula>
    </cfRule>
    <cfRule type="expression" dxfId="3681" priority="130">
      <formula>K57="F"</formula>
    </cfRule>
    <cfRule type="expression" dxfId="3680" priority="121">
      <formula>K57="B"</formula>
    </cfRule>
    <cfRule type="expression" dxfId="3679" priority="80">
      <formula>AND(K57="G",M62=0)</formula>
    </cfRule>
    <cfRule type="expression" dxfId="3678" priority="81">
      <formula>K57="G"</formula>
    </cfRule>
  </conditionalFormatting>
  <conditionalFormatting sqref="M62:M65">
    <cfRule type="expression" dxfId="3677" priority="114">
      <formula>AND(L62=0,M62=0)</formula>
    </cfRule>
  </conditionalFormatting>
  <conditionalFormatting sqref="M63">
    <cfRule type="expression" dxfId="3676" priority="100">
      <formula>OR(K57="B",K57="C")</formula>
    </cfRule>
    <cfRule type="expression" dxfId="3675" priority="117">
      <formula>K57="A"</formula>
    </cfRule>
    <cfRule type="expression" dxfId="3674" priority="91">
      <formula>K57="D"</formula>
    </cfRule>
    <cfRule type="expression" dxfId="3673" priority="86">
      <formula>AND(OR(K57="A",K57="D"),L63=0,M63=0)</formula>
    </cfRule>
    <cfRule type="expression" dxfId="3672" priority="84">
      <formula>AND(OR(K57="B",K57="C"),L63=0,M63=0)</formula>
    </cfRule>
  </conditionalFormatting>
  <conditionalFormatting sqref="M64">
    <cfRule type="expression" dxfId="3671" priority="88">
      <formula>AND(K57="A",L64=0,M64=0)</formula>
    </cfRule>
    <cfRule type="expression" dxfId="3670" priority="111">
      <formula>K57="A"</formula>
    </cfRule>
  </conditionalFormatting>
  <conditionalFormatting sqref="N11">
    <cfRule type="expression" dxfId="3669" priority="630">
      <formula>AND(L11=0,M11=0,N11=0)</formula>
    </cfRule>
  </conditionalFormatting>
  <conditionalFormatting sqref="N21">
    <cfRule type="expression" dxfId="3668" priority="612">
      <formula>AND(L21=0,M21=0,N21=0)</formula>
    </cfRule>
  </conditionalFormatting>
  <conditionalFormatting sqref="N31">
    <cfRule type="expression" dxfId="3667" priority="594">
      <formula>AND(L31=0,M31=0,N31=0)</formula>
    </cfRule>
  </conditionalFormatting>
  <conditionalFormatting sqref="N42">
    <cfRule type="expression" dxfId="3666" priority="488">
      <formula>AND(K37="F",L42=0,M42=0,N42=0)</formula>
    </cfRule>
    <cfRule type="expression" dxfId="3665" priority="484">
      <formula>AND(OR(K37="A",K37="C",K37="D"),N42=0)</formula>
    </cfRule>
    <cfRule type="expression" dxfId="3664" priority="486">
      <formula>AND(K37="B",M42=0,N42=0)</formula>
    </cfRule>
    <cfRule type="expression" dxfId="3663" priority="519">
      <formula>K37="F"</formula>
    </cfRule>
    <cfRule type="expression" dxfId="3662" priority="510">
      <formula>OR(K37="A",K37="C",K37="D",K37="E")</formula>
    </cfRule>
    <cfRule type="expression" dxfId="3661" priority="472">
      <formula>K37="G"</formula>
    </cfRule>
    <cfRule type="expression" dxfId="3660" priority="514">
      <formula>K37="B"</formula>
    </cfRule>
    <cfRule type="expression" dxfId="3659" priority="469">
      <formula>AND(K37="G",M42=0,N42=0)</formula>
    </cfRule>
    <cfRule type="expression" dxfId="3658" priority="467">
      <formula>AND(K37="E",L42=0,M42=0,N42=0)</formula>
    </cfRule>
  </conditionalFormatting>
  <conditionalFormatting sqref="N42:N45">
    <cfRule type="expression" dxfId="3657" priority="503">
      <formula>AND(L42=0,M42=0,N42=0)</formula>
    </cfRule>
  </conditionalFormatting>
  <conditionalFormatting sqref="N43">
    <cfRule type="expression" dxfId="3656" priority="491">
      <formula>K37="D"</formula>
    </cfRule>
    <cfRule type="expression" dxfId="3655" priority="506">
      <formula>OR(K37="B",K37="C")</formula>
    </cfRule>
    <cfRule type="expression" dxfId="3654" priority="517">
      <formula>K37="A"</formula>
    </cfRule>
    <cfRule type="expression" dxfId="3653" priority="475">
      <formula>AND(OR(K37="B",K37="C"),L43=0,M43=0,N43=0)</formula>
    </cfRule>
    <cfRule type="expression" dxfId="3652" priority="480">
      <formula>AND(OR(K37="A",K37="D"),M43=0,N43=0)</formula>
    </cfRule>
  </conditionalFormatting>
  <conditionalFormatting sqref="N44">
    <cfRule type="expression" dxfId="3651" priority="477">
      <formula>AND(K37="A",L44=0,M44=0,N44=0)</formula>
    </cfRule>
    <cfRule type="expression" dxfId="3650" priority="500">
      <formula>K37="A"</formula>
    </cfRule>
  </conditionalFormatting>
  <conditionalFormatting sqref="N52">
    <cfRule type="expression" dxfId="3649" priority="315">
      <formula>OR(K47="A",K47="C",K47="D",K47="E")</formula>
    </cfRule>
    <cfRule type="expression" dxfId="3648" priority="274">
      <formula>AND(K47="G",M52=0,N52=0)</formula>
    </cfRule>
    <cfRule type="expression" dxfId="3647" priority="272">
      <formula>AND(K47="E",L52=0,M52=0,N52=0)</formula>
    </cfRule>
    <cfRule type="expression" dxfId="3646" priority="319">
      <formula>K47="B"</formula>
    </cfRule>
    <cfRule type="expression" dxfId="3645" priority="277">
      <formula>K47="G"</formula>
    </cfRule>
    <cfRule type="expression" dxfId="3644" priority="324">
      <formula>K47="F"</formula>
    </cfRule>
    <cfRule type="expression" dxfId="3643" priority="291">
      <formula>AND(K47="B",M52=0,N52=0)</formula>
    </cfRule>
    <cfRule type="expression" dxfId="3642" priority="289">
      <formula>AND(OR(K47="A",K47="C",K47="D"),N52=0)</formula>
    </cfRule>
    <cfRule type="expression" dxfId="3641" priority="293">
      <formula>AND(K47="F",L52=0,M52=0,N52=0)</formula>
    </cfRule>
  </conditionalFormatting>
  <conditionalFormatting sqref="N52:N55">
    <cfRule type="expression" dxfId="3640" priority="308">
      <formula>AND(L52=0,M52=0,N52=0)</formula>
    </cfRule>
  </conditionalFormatting>
  <conditionalFormatting sqref="N53">
    <cfRule type="expression" dxfId="3639" priority="280">
      <formula>AND(OR(K47="B",K47="C"),L53=0,M53=0,N53=0)</formula>
    </cfRule>
    <cfRule type="expression" dxfId="3638" priority="285">
      <formula>AND(OR(K47="A",K47="D"),M53=0,N53=0)</formula>
    </cfRule>
    <cfRule type="expression" dxfId="3637" priority="311">
      <formula>OR(K47="B",K47="C")</formula>
    </cfRule>
    <cfRule type="expression" dxfId="3636" priority="296">
      <formula>K47="D"</formula>
    </cfRule>
    <cfRule type="expression" dxfId="3635" priority="322">
      <formula>K47="A"</formula>
    </cfRule>
  </conditionalFormatting>
  <conditionalFormatting sqref="N54">
    <cfRule type="expression" dxfId="3634" priority="282">
      <formula>AND(K47="A",L54=0,M54=0,N54=0)</formula>
    </cfRule>
    <cfRule type="expression" dxfId="3633" priority="305">
      <formula>K47="A"</formula>
    </cfRule>
  </conditionalFormatting>
  <conditionalFormatting sqref="N62">
    <cfRule type="expression" dxfId="3632" priority="98">
      <formula>AND(K57="F",L62=0,M62=0,N62=0)</formula>
    </cfRule>
    <cfRule type="expression" dxfId="3631" priority="120">
      <formula>OR(K57="A",K57="C",K57="D",K57="E")</formula>
    </cfRule>
    <cfRule type="expression" dxfId="3630" priority="94">
      <formula>AND(OR(K57="A",K57="C",K57="D"),N62=0)</formula>
    </cfRule>
    <cfRule type="expression" dxfId="3629" priority="79">
      <formula>AND(K57="G",M62=0,N62=0)</formula>
    </cfRule>
    <cfRule type="expression" dxfId="3628" priority="77">
      <formula>AND(K57="E",L62=0,M62=0,N62=0)</formula>
    </cfRule>
    <cfRule type="expression" dxfId="3627" priority="124">
      <formula>K57="B"</formula>
    </cfRule>
    <cfRule type="expression" dxfId="3626" priority="129">
      <formula>K57="F"</formula>
    </cfRule>
    <cfRule type="expression" dxfId="3625" priority="82">
      <formula>K57="G"</formula>
    </cfRule>
    <cfRule type="expression" dxfId="3624" priority="96">
      <formula>AND(K57="B",M62=0,N62=0)</formula>
    </cfRule>
  </conditionalFormatting>
  <conditionalFormatting sqref="N62:N65">
    <cfRule type="expression" dxfId="3623" priority="113">
      <formula>AND(L62=0,M62=0,N62=0)</formula>
    </cfRule>
  </conditionalFormatting>
  <conditionalFormatting sqref="N63">
    <cfRule type="expression" dxfId="3622" priority="85">
      <formula>AND(OR(K57="B",K57="C"),L63=0,M63=0,N63=0)</formula>
    </cfRule>
    <cfRule type="expression" dxfId="3621" priority="101">
      <formula>K57="D"</formula>
    </cfRule>
    <cfRule type="expression" dxfId="3620" priority="116">
      <formula>OR(K57="B",K57="C")</formula>
    </cfRule>
    <cfRule type="expression" dxfId="3619" priority="90">
      <formula>AND(OR(K57="A",K57="D"),M63=0,N63=0)</formula>
    </cfRule>
    <cfRule type="expression" dxfId="3618" priority="127">
      <formula>K57="A"</formula>
    </cfRule>
  </conditionalFormatting>
  <conditionalFormatting sqref="N64">
    <cfRule type="expression" dxfId="3617" priority="110">
      <formula>K57="A"</formula>
    </cfRule>
    <cfRule type="expression" dxfId="3616" priority="87">
      <formula>AND(K57="A",L64=0,M64=0,N64=0)</formula>
    </cfRule>
  </conditionalFormatting>
  <conditionalFormatting sqref="O7">
    <cfRule type="expression" dxfId="3615" priority="1496">
      <formula>AND(O7=0,$AQ2=1)</formula>
    </cfRule>
  </conditionalFormatting>
  <conditionalFormatting sqref="O42">
    <cfRule type="expression" dxfId="3614" priority="483">
      <formula>AND(OR(K37="A",K37="C",K37="D"),N42=0,O42=0)</formula>
    </cfRule>
    <cfRule type="expression" dxfId="3613" priority="485">
      <formula>AND(K37="B",M42=0,N42=0,O42=0)</formula>
    </cfRule>
    <cfRule type="expression" dxfId="3612" priority="473">
      <formula>K37="G"</formula>
    </cfRule>
    <cfRule type="expression" dxfId="3611" priority="518">
      <formula>K37="F"</formula>
    </cfRule>
    <cfRule type="expression" dxfId="3610" priority="513">
      <formula>K37="B"</formula>
    </cfRule>
    <cfRule type="expression" dxfId="3609" priority="509">
      <formula>OR(K37="A",K37="C",K37="D",K37="E")</formula>
    </cfRule>
    <cfRule type="expression" dxfId="3608" priority="468">
      <formula>AND(K37="G",M42=0,N42=0,O42=0)</formula>
    </cfRule>
    <cfRule type="expression" dxfId="3607" priority="465">
      <formula>AND(K37="E",L42=0,M42=0,N42=0,O42=0)</formula>
    </cfRule>
  </conditionalFormatting>
  <conditionalFormatting sqref="O42:O43 O44:P45">
    <cfRule type="expression" dxfId="3606" priority="502">
      <formula>AND(L42=0,M42=0,N42=0,O42=0)</formula>
    </cfRule>
  </conditionalFormatting>
  <conditionalFormatting sqref="O43">
    <cfRule type="expression" dxfId="3605" priority="505">
      <formula>OR(K37="B",K37="C")</formula>
    </cfRule>
    <cfRule type="expression" dxfId="3604" priority="516">
      <formula>K37="A"</formula>
    </cfRule>
    <cfRule type="expression" dxfId="3603" priority="479">
      <formula>AND(OR(K37="A",K37="D"),M43=0,N43=0,O43=0)</formula>
    </cfRule>
    <cfRule type="expression" dxfId="3602" priority="492">
      <formula>K37="D"</formula>
    </cfRule>
  </conditionalFormatting>
  <conditionalFormatting sqref="O44">
    <cfRule type="expression" dxfId="3601" priority="456">
      <formula>AND(K37="D",L42=0,M42=0,N42=0,O42=0)</formula>
    </cfRule>
  </conditionalFormatting>
  <conditionalFormatting sqref="O52">
    <cfRule type="expression" dxfId="3600" priority="323">
      <formula>K47="F"</formula>
    </cfRule>
    <cfRule type="expression" dxfId="3599" priority="290">
      <formula>AND(K47="B",M52=0,N52=0,O52=0)</formula>
    </cfRule>
    <cfRule type="expression" dxfId="3598" priority="318">
      <formula>K47="B"</formula>
    </cfRule>
    <cfRule type="expression" dxfId="3597" priority="278">
      <formula>K47="G"</formula>
    </cfRule>
    <cfRule type="expression" dxfId="3596" priority="273">
      <formula>AND(K47="G",M52=0,N52=0,O52=0)</formula>
    </cfRule>
    <cfRule type="expression" dxfId="3595" priority="314">
      <formula>OR(K47="A",K47="C",K47="D",K47="E")</formula>
    </cfRule>
    <cfRule type="expression" dxfId="3594" priority="270">
      <formula>AND(K47="E",L52=0,M52=0,N52=0,O52=0)</formula>
    </cfRule>
    <cfRule type="expression" dxfId="3593" priority="288">
      <formula>AND(OR(K47="A",K47="C",K47="D"),N52=0,O52=0)</formula>
    </cfRule>
  </conditionalFormatting>
  <conditionalFormatting sqref="O52:O53 O54:P55">
    <cfRule type="expression" dxfId="3592" priority="307">
      <formula>AND(L52=0,M52=0,N52=0,O52=0)</formula>
    </cfRule>
  </conditionalFormatting>
  <conditionalFormatting sqref="O53">
    <cfRule type="expression" dxfId="3591" priority="321">
      <formula>K47="A"</formula>
    </cfRule>
    <cfRule type="expression" dxfId="3590" priority="284">
      <formula>AND(OR(K47="A",K47="D"),M53=0,N53=0,O53=0)</formula>
    </cfRule>
    <cfRule type="expression" dxfId="3589" priority="297">
      <formula>K47="D"</formula>
    </cfRule>
    <cfRule type="expression" dxfId="3588" priority="310">
      <formula>OR(K47="B",K47="C")</formula>
    </cfRule>
  </conditionalFormatting>
  <conditionalFormatting sqref="O54">
    <cfRule type="expression" dxfId="3587" priority="261">
      <formula>AND(K47="D",L52=0,M52=0,N52=0,O52=0)</formula>
    </cfRule>
  </conditionalFormatting>
  <conditionalFormatting sqref="O62">
    <cfRule type="expression" dxfId="3586" priority="123">
      <formula>K57="B"</formula>
    </cfRule>
    <cfRule type="expression" dxfId="3585" priority="78">
      <formula>AND(K57="G",M62=0,N62=0,O62=0)</formula>
    </cfRule>
    <cfRule type="expression" dxfId="3584" priority="83">
      <formula>K57="G"</formula>
    </cfRule>
    <cfRule type="expression" dxfId="3583" priority="128">
      <formula>K57="F"</formula>
    </cfRule>
    <cfRule type="expression" dxfId="3582" priority="75">
      <formula>AND(K57="E",L62=0,M62=0,N62=0,O62=0)</formula>
    </cfRule>
    <cfRule type="expression" dxfId="3581" priority="95">
      <formula>AND(K57="B",M62=0,N62=0,O62=0)</formula>
    </cfRule>
    <cfRule type="expression" dxfId="3580" priority="119">
      <formula>OR(K57="A",K57="C",K57="D",K57="E")</formula>
    </cfRule>
    <cfRule type="expression" dxfId="3579" priority="93">
      <formula>AND(OR(K57="A",K57="C",K57="D"),N62=0,O62=0)</formula>
    </cfRule>
  </conditionalFormatting>
  <conditionalFormatting sqref="O62:O63 O64:P65">
    <cfRule type="expression" dxfId="3578" priority="112">
      <formula>AND(L62=0,M62=0,N62=0,O62=0)</formula>
    </cfRule>
  </conditionalFormatting>
  <conditionalFormatting sqref="O63">
    <cfRule type="expression" dxfId="3577" priority="126">
      <formula>K57="A"</formula>
    </cfRule>
    <cfRule type="expression" dxfId="3576" priority="115">
      <formula>OR(K57="B",K57="C")</formula>
    </cfRule>
    <cfRule type="expression" dxfId="3575" priority="102">
      <formula>K57="D"</formula>
    </cfRule>
    <cfRule type="expression" dxfId="3574" priority="89">
      <formula>AND(OR(K57="A",K57="D"),M63=0,N63=0,O63=0)</formula>
    </cfRule>
  </conditionalFormatting>
  <conditionalFormatting sqref="O64">
    <cfRule type="expression" dxfId="3573" priority="66">
      <formula>AND(K57="D",L62=0,M62=0,N62=0,O62=0)</formula>
    </cfRule>
  </conditionalFormatting>
  <conditionalFormatting sqref="O8:P8">
    <cfRule type="expression" dxfId="3572" priority="633">
      <formula>O8=0</formula>
    </cfRule>
  </conditionalFormatting>
  <conditionalFormatting sqref="O11:P11">
    <cfRule type="expression" dxfId="3571" priority="629">
      <formula>AND(L11=0,M11=0,N11=0,O11=0)</formula>
    </cfRule>
  </conditionalFormatting>
  <conditionalFormatting sqref="O17:P17">
    <cfRule type="expression" dxfId="3570" priority="1411">
      <formula>AND(O17=0,$AQ5=1)</formula>
    </cfRule>
  </conditionalFormatting>
  <conditionalFormatting sqref="O18:P18">
    <cfRule type="expression" dxfId="3569" priority="615">
      <formula>O18=0</formula>
    </cfRule>
  </conditionalFormatting>
  <conditionalFormatting sqref="O21:P21">
    <cfRule type="expression" dxfId="3568" priority="611">
      <formula>AND(L21=0,M21=0,N21=0,O21=0)</formula>
    </cfRule>
  </conditionalFormatting>
  <conditionalFormatting sqref="O27:P27">
    <cfRule type="expression" dxfId="3567" priority="1326">
      <formula>AND(O27=0,$AQ8=1)</formula>
    </cfRule>
  </conditionalFormatting>
  <conditionalFormatting sqref="O28:P28">
    <cfRule type="expression" dxfId="3566" priority="597">
      <formula>O28=0</formula>
    </cfRule>
  </conditionalFormatting>
  <conditionalFormatting sqref="O31:P31">
    <cfRule type="expression" dxfId="3565" priority="593">
      <formula>AND(L31=0,M31=0,N31=0,O31=0)</formula>
    </cfRule>
  </conditionalFormatting>
  <conditionalFormatting sqref="O40:P40">
    <cfRule type="expression" dxfId="3564" priority="1252">
      <formula>AND(O40=0,$AQ2=1)</formula>
    </cfRule>
  </conditionalFormatting>
  <conditionalFormatting sqref="O44:P44">
    <cfRule type="expression" dxfId="3563" priority="499">
      <formula>K37="A"</formula>
    </cfRule>
  </conditionalFormatting>
  <conditionalFormatting sqref="O50:P50">
    <cfRule type="expression" dxfId="3562" priority="1029">
      <formula>AND(O50=0,$AQ5=1)</formula>
    </cfRule>
  </conditionalFormatting>
  <conditionalFormatting sqref="O54:P54">
    <cfRule type="expression" dxfId="3561" priority="304">
      <formula>K47="A"</formula>
    </cfRule>
  </conditionalFormatting>
  <conditionalFormatting sqref="O60:P60">
    <cfRule type="expression" dxfId="3560" priority="798">
      <formula>AND(O60=0,$AQ8=1)</formula>
    </cfRule>
  </conditionalFormatting>
  <conditionalFormatting sqref="O64:P64">
    <cfRule type="expression" dxfId="3559" priority="109">
      <formula>K57="A"</formula>
    </cfRule>
  </conditionalFormatting>
  <conditionalFormatting sqref="P7">
    <cfRule type="expression" dxfId="3558" priority="1263">
      <formula>P7=0</formula>
    </cfRule>
  </conditionalFormatting>
  <conditionalFormatting sqref="P42">
    <cfRule type="expression" dxfId="3557" priority="461">
      <formula>OR(K37="D",K37="E")</formula>
    </cfRule>
    <cfRule type="expression" dxfId="3556" priority="460">
      <formula>K37="G"</formula>
    </cfRule>
  </conditionalFormatting>
  <conditionalFormatting sqref="P43">
    <cfRule type="expression" dxfId="3555" priority="459">
      <formula>K37="D"</formula>
    </cfRule>
  </conditionalFormatting>
  <conditionalFormatting sqref="P52">
    <cfRule type="expression" dxfId="3554" priority="266">
      <formula>OR(K47="D",K47="E")</formula>
    </cfRule>
    <cfRule type="expression" dxfId="3553" priority="265">
      <formula>K47="G"</formula>
    </cfRule>
  </conditionalFormatting>
  <conditionalFormatting sqref="P53">
    <cfRule type="expression" dxfId="3552" priority="264">
      <formula>K47="D"</formula>
    </cfRule>
  </conditionalFormatting>
  <conditionalFormatting sqref="P62">
    <cfRule type="expression" dxfId="3551" priority="71">
      <formula>OR(K57="D",K57="E")</formula>
    </cfRule>
    <cfRule type="expression" dxfId="3550" priority="70">
      <formula>K57="G"</formula>
    </cfRule>
  </conditionalFormatting>
  <conditionalFormatting sqref="P63">
    <cfRule type="expression" dxfId="3549" priority="69">
      <formula>K57="D"</formula>
    </cfRule>
  </conditionalFormatting>
  <conditionalFormatting sqref="Q42">
    <cfRule type="expression" dxfId="3548" priority="482">
      <formula>AND(OR(K37="A",K37="C",K37="D"),N42=0,O42=0,Q42=0)</formula>
    </cfRule>
    <cfRule type="expression" dxfId="3547" priority="508">
      <formula>OR(K37="A",K37="C",K37="D",K37="E")</formula>
    </cfRule>
    <cfRule type="expression" dxfId="3546" priority="512">
      <formula>OR(K37="B",K37="F",K37="G")</formula>
    </cfRule>
  </conditionalFormatting>
  <conditionalFormatting sqref="Q43">
    <cfRule type="expression" dxfId="3545" priority="494">
      <formula>K37="D"</formula>
    </cfRule>
    <cfRule type="expression" dxfId="3544" priority="496">
      <formula>OR(K37="B",K37="C")</formula>
    </cfRule>
    <cfRule type="expression" dxfId="3543" priority="515">
      <formula>K37="A"</formula>
    </cfRule>
    <cfRule type="expression" dxfId="3542" priority="466">
      <formula>K37="C"</formula>
    </cfRule>
  </conditionalFormatting>
  <conditionalFormatting sqref="Q44">
    <cfRule type="expression" dxfId="3541" priority="498">
      <formula>K37="A"</formula>
    </cfRule>
  </conditionalFormatting>
  <conditionalFormatting sqref="Q52">
    <cfRule type="expression" dxfId="3540" priority="317">
      <formula>OR(K47="B",K47="F",K47="G")</formula>
    </cfRule>
    <cfRule type="expression" dxfId="3539" priority="287">
      <formula>AND(OR(K47="A",K47="C",K47="D"),N52=0,O52=0,Q52=0)</formula>
    </cfRule>
    <cfRule type="expression" dxfId="3538" priority="313">
      <formula>OR(K47="A",K47="C",K47="D",K47="E")</formula>
    </cfRule>
  </conditionalFormatting>
  <conditionalFormatting sqref="Q53">
    <cfRule type="expression" dxfId="3537" priority="320">
      <formula>K47="A"</formula>
    </cfRule>
    <cfRule type="expression" dxfId="3536" priority="271">
      <formula>K47="C"</formula>
    </cfRule>
    <cfRule type="expression" dxfId="3535" priority="299">
      <formula>K47="D"</formula>
    </cfRule>
    <cfRule type="expression" dxfId="3534" priority="301">
      <formula>OR(K47="B",K47="C")</formula>
    </cfRule>
  </conditionalFormatting>
  <conditionalFormatting sqref="Q54">
    <cfRule type="expression" dxfId="3533" priority="303">
      <formula>K47="A"</formula>
    </cfRule>
  </conditionalFormatting>
  <conditionalFormatting sqref="Q62">
    <cfRule type="expression" dxfId="3532" priority="118">
      <formula>OR(K57="A",K57="C",K57="D",K57="E")</formula>
    </cfRule>
    <cfRule type="expression" dxfId="3531" priority="122">
      <formula>OR(K57="B",K57="F",K57="G")</formula>
    </cfRule>
    <cfRule type="expression" dxfId="3530" priority="92">
      <formula>AND(OR(K57="A",K57="C",K57="D"),N62=0,O62=0,Q62=0)</formula>
    </cfRule>
  </conditionalFormatting>
  <conditionalFormatting sqref="Q63">
    <cfRule type="expression" dxfId="3529" priority="104">
      <formula>K57="D"</formula>
    </cfRule>
    <cfRule type="expression" dxfId="3528" priority="125">
      <formula>K57="A"</formula>
    </cfRule>
    <cfRule type="expression" dxfId="3527" priority="76">
      <formula>K57="C"</formula>
    </cfRule>
    <cfRule type="expression" dxfId="3526" priority="106">
      <formula>OR(K57="B",K57="C")</formula>
    </cfRule>
  </conditionalFormatting>
  <conditionalFormatting sqref="Q64">
    <cfRule type="expression" dxfId="3525" priority="108">
      <formula>K57="A"</formula>
    </cfRule>
  </conditionalFormatting>
  <conditionalFormatting sqref="Q8:R8">
    <cfRule type="expression" dxfId="3524" priority="632">
      <formula>AND(O8=0,Q8=0)</formula>
    </cfRule>
  </conditionalFormatting>
  <conditionalFormatting sqref="Q11:R11">
    <cfRule type="expression" dxfId="3523" priority="628">
      <formula>AND(L11=0,M11=0,N11=0,O11=0,Q11=0)</formula>
    </cfRule>
  </conditionalFormatting>
  <conditionalFormatting sqref="Q18:R18">
    <cfRule type="expression" dxfId="3522" priority="614">
      <formula>AND(O18=0,Q18=0)</formula>
    </cfRule>
  </conditionalFormatting>
  <conditionalFormatting sqref="Q21:R21">
    <cfRule type="expression" dxfId="3521" priority="610">
      <formula>AND(L21=0,M21=0,N21=0,O21=0,Q21=0)</formula>
    </cfRule>
  </conditionalFormatting>
  <conditionalFormatting sqref="Q28:R28">
    <cfRule type="expression" dxfId="3520" priority="596">
      <formula>AND(O28=0,Q28=0)</formula>
    </cfRule>
  </conditionalFormatting>
  <conditionalFormatting sqref="Q31:R31">
    <cfRule type="expression" dxfId="3519" priority="592">
      <formula>AND(L31=0,M31=0,N31=0,O31=0,Q31=0)</formula>
    </cfRule>
  </conditionalFormatting>
  <conditionalFormatting sqref="Q41:R41">
    <cfRule type="expression" dxfId="3518" priority="1251">
      <formula>AND(O41=0,Q41=0)</formula>
    </cfRule>
  </conditionalFormatting>
  <conditionalFormatting sqref="Q51:R51">
    <cfRule type="expression" dxfId="3517" priority="1028">
      <formula>AND(O51=0,Q51=0)</formula>
    </cfRule>
  </conditionalFormatting>
  <conditionalFormatting sqref="Q61:R61">
    <cfRule type="expression" dxfId="3516" priority="797">
      <formula>AND(O61=0,Q61=0)</formula>
    </cfRule>
  </conditionalFormatting>
  <conditionalFormatting sqref="R7">
    <cfRule type="expression" dxfId="3515" priority="1495">
      <formula>AND(P7=0,R7=0)</formula>
    </cfRule>
  </conditionalFormatting>
  <conditionalFormatting sqref="R27">
    <cfRule type="expression" dxfId="3514" priority="1325">
      <formula>AND(P27=0,R27=0)</formula>
    </cfRule>
  </conditionalFormatting>
  <conditionalFormatting sqref="R40">
    <cfRule type="expression" dxfId="3513" priority="1189">
      <formula>R40=0</formula>
    </cfRule>
  </conditionalFormatting>
  <conditionalFormatting sqref="R42">
    <cfRule type="expression" dxfId="3512" priority="463">
      <formula>OR(K37="D",K37="E")</formula>
    </cfRule>
    <cfRule type="expression" dxfId="3511" priority="462">
      <formula>K37="G"</formula>
    </cfRule>
  </conditionalFormatting>
  <conditionalFormatting sqref="R43">
    <cfRule type="expression" dxfId="3510" priority="464">
      <formula>K37="D"</formula>
    </cfRule>
  </conditionalFormatting>
  <conditionalFormatting sqref="R44">
    <cfRule type="expression" dxfId="3509" priority="458">
      <formula>AND(O44=0,P44=0,Q44=0,R44=0)</formula>
    </cfRule>
    <cfRule type="expression" dxfId="3508" priority="457">
      <formula>N37="A"</formula>
    </cfRule>
  </conditionalFormatting>
  <conditionalFormatting sqref="R50">
    <cfRule type="expression" dxfId="3507" priority="962">
      <formula>R50=0</formula>
    </cfRule>
  </conditionalFormatting>
  <conditionalFormatting sqref="R52">
    <cfRule type="expression" dxfId="3506" priority="268">
      <formula>OR(K47="D",K47="E")</formula>
    </cfRule>
    <cfRule type="expression" dxfId="3505" priority="267">
      <formula>K47="G"</formula>
    </cfRule>
  </conditionalFormatting>
  <conditionalFormatting sqref="R53">
    <cfRule type="expression" dxfId="3504" priority="269">
      <formula>K47="D"</formula>
    </cfRule>
  </conditionalFormatting>
  <conditionalFormatting sqref="R54">
    <cfRule type="expression" dxfId="3503" priority="263">
      <formula>AND(O54=0,P54=0,Q54=0,R54=0)</formula>
    </cfRule>
    <cfRule type="expression" dxfId="3502" priority="262">
      <formula>N47="A"</formula>
    </cfRule>
  </conditionalFormatting>
  <conditionalFormatting sqref="R60">
    <cfRule type="expression" dxfId="3501" priority="731">
      <formula>R60=0</formula>
    </cfRule>
  </conditionalFormatting>
  <conditionalFormatting sqref="R62">
    <cfRule type="expression" dxfId="3500" priority="72">
      <formula>K57="G"</formula>
    </cfRule>
    <cfRule type="expression" dxfId="3499" priority="73">
      <formula>OR(K57="D",K57="E")</formula>
    </cfRule>
  </conditionalFormatting>
  <conditionalFormatting sqref="R63">
    <cfRule type="expression" dxfId="3498" priority="74">
      <formula>K57="D"</formula>
    </cfRule>
  </conditionalFormatting>
  <conditionalFormatting sqref="R64">
    <cfRule type="expression" dxfId="3497" priority="68">
      <formula>AND(O64=0,P64=0,Q64=0,R64=0)</formula>
    </cfRule>
    <cfRule type="expression" dxfId="3496" priority="67">
      <formula>N57="A"</formula>
    </cfRule>
  </conditionalFormatting>
  <conditionalFormatting sqref="S43">
    <cfRule type="expression" dxfId="3495" priority="495">
      <formula>OR(K37="B",K37="C")</formula>
    </cfRule>
    <cfRule type="expression" dxfId="3494" priority="493">
      <formula>K37="D"</formula>
    </cfRule>
  </conditionalFormatting>
  <conditionalFormatting sqref="S44">
    <cfRule type="expression" dxfId="3493" priority="497">
      <formula>K37="A"</formula>
    </cfRule>
  </conditionalFormatting>
  <conditionalFormatting sqref="S53">
    <cfRule type="expression" dxfId="3492" priority="298">
      <formula>K47="D"</formula>
    </cfRule>
    <cfRule type="expression" dxfId="3491" priority="300">
      <formula>OR(K47="B",K47="C")</formula>
    </cfRule>
  </conditionalFormatting>
  <conditionalFormatting sqref="S54">
    <cfRule type="expression" dxfId="3490" priority="302">
      <formula>K47="A"</formula>
    </cfRule>
  </conditionalFormatting>
  <conditionalFormatting sqref="S63">
    <cfRule type="expression" dxfId="3489" priority="105">
      <formula>OR(K57="B",K57="C")</formula>
    </cfRule>
    <cfRule type="expression" dxfId="3488" priority="103">
      <formula>K57="D"</formula>
    </cfRule>
  </conditionalFormatting>
  <conditionalFormatting sqref="S64">
    <cfRule type="expression" dxfId="3487" priority="107">
      <formula>K57="A"</formula>
    </cfRule>
  </conditionalFormatting>
  <conditionalFormatting sqref="V11">
    <cfRule type="expression" dxfId="3486" priority="1461">
      <formula>U4="A"</formula>
    </cfRule>
    <cfRule type="expression" dxfId="3485" priority="1460">
      <formula>AND(U4="A",V11=0)</formula>
    </cfRule>
    <cfRule type="expression" dxfId="3484" priority="1468">
      <formula>V11=0</formula>
    </cfRule>
  </conditionalFormatting>
  <conditionalFormatting sqref="V21">
    <cfRule type="expression" dxfId="3483" priority="1376">
      <formula>U14="A"</formula>
    </cfRule>
    <cfRule type="expression" dxfId="3482" priority="1375">
      <formula>AND(U14="A",V21=0)</formula>
    </cfRule>
    <cfRule type="expression" dxfId="3481" priority="1384">
      <formula>V21=0</formula>
    </cfRule>
  </conditionalFormatting>
  <conditionalFormatting sqref="V31">
    <cfRule type="expression" dxfId="3480" priority="1298">
      <formula>V31=0</formula>
    </cfRule>
    <cfRule type="expression" dxfId="3479" priority="1290">
      <formula>U24="A"</formula>
    </cfRule>
    <cfRule type="expression" dxfId="3478" priority="1289">
      <formula>AND(U24="A",V31=0)</formula>
    </cfRule>
  </conditionalFormatting>
  <conditionalFormatting sqref="V42">
    <cfRule type="expression" dxfId="3477" priority="1166">
      <formula>U37="F"</formula>
    </cfRule>
    <cfRule type="expression" dxfId="3476" priority="1126">
      <formula>AND(U37="G",V42=0)</formula>
    </cfRule>
    <cfRule type="expression" dxfId="3475" priority="1122">
      <formula>U37="E"</formula>
    </cfRule>
    <cfRule type="expression" dxfId="3474" priority="1148">
      <formula>AND(U37="F",V42=0)</formula>
    </cfRule>
  </conditionalFormatting>
  <conditionalFormatting sqref="V42:V45">
    <cfRule type="expression" dxfId="3473" priority="1180">
      <formula>V42=0</formula>
    </cfRule>
  </conditionalFormatting>
  <conditionalFormatting sqref="V43">
    <cfRule type="expression" dxfId="3472" priority="1149">
      <formula>U37="D"</formula>
    </cfRule>
    <cfRule type="expression" dxfId="3471" priority="1133">
      <formula>AND(OR(U37="B",U37="C"),V43=0)</formula>
    </cfRule>
    <cfRule type="expression" dxfId="3470" priority="1170">
      <formula>OR(U37="B",U37="C")</formula>
    </cfRule>
  </conditionalFormatting>
  <conditionalFormatting sqref="V44">
    <cfRule type="expression" dxfId="3469" priority="1136">
      <formula>AND(U37="A",V44=0)</formula>
    </cfRule>
    <cfRule type="expression" dxfId="3468" priority="1162">
      <formula>U37="A"</formula>
    </cfRule>
  </conditionalFormatting>
  <conditionalFormatting sqref="V52">
    <cfRule type="expression" dxfId="3467" priority="921">
      <formula>AND(U47="F",V52=0)</formula>
    </cfRule>
    <cfRule type="expression" dxfId="3466" priority="939">
      <formula>U47="F"</formula>
    </cfRule>
    <cfRule type="expression" dxfId="3465" priority="895">
      <formula>U47="E"</formula>
    </cfRule>
    <cfRule type="expression" dxfId="3464" priority="899">
      <formula>AND(U47="G",V52=0)</formula>
    </cfRule>
  </conditionalFormatting>
  <conditionalFormatting sqref="V52:V55">
    <cfRule type="expression" dxfId="3463" priority="953">
      <formula>V52=0</formula>
    </cfRule>
  </conditionalFormatting>
  <conditionalFormatting sqref="V53">
    <cfRule type="expression" dxfId="3462" priority="943">
      <formula>OR(U47="B",U47="C")</formula>
    </cfRule>
    <cfRule type="expression" dxfId="3461" priority="922">
      <formula>U47="D"</formula>
    </cfRule>
    <cfRule type="expression" dxfId="3460" priority="906">
      <formula>AND(OR(U47="B",U47="C"),V53=0)</formula>
    </cfRule>
  </conditionalFormatting>
  <conditionalFormatting sqref="V54">
    <cfRule type="expression" dxfId="3459" priority="935">
      <formula>U47="A"</formula>
    </cfRule>
    <cfRule type="expression" dxfId="3458" priority="909">
      <formula>AND(U47="A",V54=0)</formula>
    </cfRule>
  </conditionalFormatting>
  <conditionalFormatting sqref="V62">
    <cfRule type="expression" dxfId="3457" priority="708">
      <formula>U57="F"</formula>
    </cfRule>
    <cfRule type="expression" dxfId="3456" priority="664">
      <formula>U57="E"</formula>
    </cfRule>
    <cfRule type="expression" dxfId="3455" priority="668">
      <formula>AND(U57="G",V62=0)</formula>
    </cfRule>
    <cfRule type="expression" dxfId="3454" priority="690">
      <formula>AND(U57="F",V62=0)</formula>
    </cfRule>
  </conditionalFormatting>
  <conditionalFormatting sqref="V62:V65">
    <cfRule type="expression" dxfId="3453" priority="722">
      <formula>V62=0</formula>
    </cfRule>
  </conditionalFormatting>
  <conditionalFormatting sqref="V63">
    <cfRule type="expression" dxfId="3452" priority="691">
      <formula>U57="D"</formula>
    </cfRule>
    <cfRule type="expression" dxfId="3451" priority="675">
      <formula>AND(OR(U57="B",U57="C"),V63=0)</formula>
    </cfRule>
    <cfRule type="expression" dxfId="3450" priority="712">
      <formula>OR(U57="B",U57="C")</formula>
    </cfRule>
  </conditionalFormatting>
  <conditionalFormatting sqref="V64">
    <cfRule type="expression" dxfId="3449" priority="704">
      <formula>U57="A"</formula>
    </cfRule>
    <cfRule type="expression" dxfId="3448" priority="678">
      <formula>AND(U57="A",V64=0)</formula>
    </cfRule>
  </conditionalFormatting>
  <conditionalFormatting sqref="W11">
    <cfRule type="expression" dxfId="3447" priority="625">
      <formula>AND(V11=0,W11=0)</formula>
    </cfRule>
  </conditionalFormatting>
  <conditionalFormatting sqref="W21">
    <cfRule type="expression" dxfId="3446" priority="619">
      <formula>AND(V21=0,W21=0)</formula>
    </cfRule>
  </conditionalFormatting>
  <conditionalFormatting sqref="W31">
    <cfRule type="expression" dxfId="3445" priority="589">
      <formula>AND(V31=0,W31=0)</formula>
    </cfRule>
  </conditionalFormatting>
  <conditionalFormatting sqref="W42">
    <cfRule type="expression" dxfId="3444" priority="424">
      <formula>AND(U37="F",V42=0,W42=0)</formula>
    </cfRule>
    <cfRule type="expression" dxfId="3443" priority="446">
      <formula>U37="B"</formula>
    </cfRule>
    <cfRule type="expression" dxfId="3442" priority="422">
      <formula>AND(U37="B",W42=0)</formula>
    </cfRule>
    <cfRule type="expression" dxfId="3441" priority="406">
      <formula>U37="G"</formula>
    </cfRule>
    <cfRule type="expression" dxfId="3440" priority="455">
      <formula>U37="F"</formula>
    </cfRule>
    <cfRule type="expression" dxfId="3439" priority="405">
      <formula>AND(U37="G",W42=0)</formula>
    </cfRule>
  </conditionalFormatting>
  <conditionalFormatting sqref="W42:W45">
    <cfRule type="expression" dxfId="3438" priority="439">
      <formula>AND(V42=0,W42=0)</formula>
    </cfRule>
  </conditionalFormatting>
  <conditionalFormatting sqref="W43">
    <cfRule type="expression" dxfId="3437" priority="416">
      <formula>U37="D"</formula>
    </cfRule>
    <cfRule type="expression" dxfId="3436" priority="442">
      <formula>U37="A"</formula>
    </cfRule>
    <cfRule type="expression" dxfId="3435" priority="409">
      <formula>AND(OR(U37="B",U37="C"),V43=0,W43=0)</formula>
    </cfRule>
    <cfRule type="expression" dxfId="3434" priority="411">
      <formula>AND(OR(U37="A",U37="D"),V43=0,W43=0)</formula>
    </cfRule>
    <cfRule type="expression" dxfId="3433" priority="425">
      <formula>OR(U37="B",U37="C")</formula>
    </cfRule>
  </conditionalFormatting>
  <conditionalFormatting sqref="W44">
    <cfRule type="expression" dxfId="3432" priority="413">
      <formula>AND(U37="A",V44=0,W44=0)</formula>
    </cfRule>
    <cfRule type="expression" dxfId="3431" priority="436">
      <formula>U37="A"</formula>
    </cfRule>
  </conditionalFormatting>
  <conditionalFormatting sqref="W52">
    <cfRule type="expression" dxfId="3430" priority="229">
      <formula>AND(U47="F",V52=0,W52=0)</formula>
    </cfRule>
    <cfRule type="expression" dxfId="3429" priority="251">
      <formula>U47="B"</formula>
    </cfRule>
    <cfRule type="expression" dxfId="3428" priority="260">
      <formula>U47="F"</formula>
    </cfRule>
    <cfRule type="expression" dxfId="3427" priority="227">
      <formula>AND(U47="B",W52=0)</formula>
    </cfRule>
    <cfRule type="expression" dxfId="3426" priority="211">
      <formula>U47="G"</formula>
    </cfRule>
    <cfRule type="expression" dxfId="3425" priority="210">
      <formula>AND(U47="G",W52=0)</formula>
    </cfRule>
  </conditionalFormatting>
  <conditionalFormatting sqref="W52:W55">
    <cfRule type="expression" dxfId="3424" priority="244">
      <formula>AND(V52=0,W52=0)</formula>
    </cfRule>
  </conditionalFormatting>
  <conditionalFormatting sqref="W53">
    <cfRule type="expression" dxfId="3423" priority="230">
      <formula>OR(U47="B",U47="C")</formula>
    </cfRule>
    <cfRule type="expression" dxfId="3422" priority="247">
      <formula>U47="A"</formula>
    </cfRule>
    <cfRule type="expression" dxfId="3421" priority="221">
      <formula>U47="D"</formula>
    </cfRule>
    <cfRule type="expression" dxfId="3420" priority="216">
      <formula>AND(OR(U47="A",U47="D"),V53=0,W53=0)</formula>
    </cfRule>
    <cfRule type="expression" dxfId="3419" priority="214">
      <formula>AND(OR(U47="B",U47="C"),V53=0,W53=0)</formula>
    </cfRule>
  </conditionalFormatting>
  <conditionalFormatting sqref="W54">
    <cfRule type="expression" dxfId="3418" priority="241">
      <formula>U47="A"</formula>
    </cfRule>
    <cfRule type="expression" dxfId="3417" priority="218">
      <formula>AND(U47="A",V54=0,W54=0)</formula>
    </cfRule>
  </conditionalFormatting>
  <conditionalFormatting sqref="W62">
    <cfRule type="expression" dxfId="3416" priority="65">
      <formula>U57="F"</formula>
    </cfRule>
    <cfRule type="expression" dxfId="3415" priority="16">
      <formula>U57="G"</formula>
    </cfRule>
    <cfRule type="expression" dxfId="3414" priority="56">
      <formula>U57="B"</formula>
    </cfRule>
    <cfRule type="expression" dxfId="3413" priority="32">
      <formula>AND(U57="B",W62=0)</formula>
    </cfRule>
    <cfRule type="expression" dxfId="3412" priority="34">
      <formula>AND(U57="F",V62=0,W62=0)</formula>
    </cfRule>
    <cfRule type="expression" dxfId="3411" priority="15">
      <formula>AND(U57="G",W62=0)</formula>
    </cfRule>
  </conditionalFormatting>
  <conditionalFormatting sqref="W62:W65">
    <cfRule type="expression" dxfId="3410" priority="49">
      <formula>AND(V62=0,W62=0)</formula>
    </cfRule>
  </conditionalFormatting>
  <conditionalFormatting sqref="W63">
    <cfRule type="expression" dxfId="3409" priority="19">
      <formula>AND(OR(U57="B",U57="C"),V63=0,W63=0)</formula>
    </cfRule>
    <cfRule type="expression" dxfId="3408" priority="26">
      <formula>U57="D"</formula>
    </cfRule>
    <cfRule type="expression" dxfId="3407" priority="52">
      <formula>U57="A"</formula>
    </cfRule>
    <cfRule type="expression" dxfId="3406" priority="21">
      <formula>AND(OR(U57="A",U57="D"),V63=0,W63=0)</formula>
    </cfRule>
    <cfRule type="expression" dxfId="3405" priority="35">
      <formula>OR(U57="B",U57="C")</formula>
    </cfRule>
  </conditionalFormatting>
  <conditionalFormatting sqref="W64">
    <cfRule type="expression" dxfId="3404" priority="23">
      <formula>AND(U57="A",V64=0,W64=0)</formula>
    </cfRule>
    <cfRule type="expression" dxfId="3403" priority="46">
      <formula>U57="A"</formula>
    </cfRule>
  </conditionalFormatting>
  <conditionalFormatting sqref="X11">
    <cfRule type="expression" dxfId="3402" priority="624">
      <formula>AND(V11=0,W11=0,X11=0)</formula>
    </cfRule>
  </conditionalFormatting>
  <conditionalFormatting sqref="X21">
    <cfRule type="expression" dxfId="3401" priority="618">
      <formula>AND(V21=0,W21=0,X21=0)</formula>
    </cfRule>
  </conditionalFormatting>
  <conditionalFormatting sqref="X31">
    <cfRule type="expression" dxfId="3400" priority="588">
      <formula>AND(V31=0,W31=0,X31=0)</formula>
    </cfRule>
  </conditionalFormatting>
  <conditionalFormatting sqref="X42">
    <cfRule type="expression" dxfId="3399" priority="402">
      <formula>AND(U37="E",V42=0,W42=0,X42=0)</formula>
    </cfRule>
    <cfRule type="expression" dxfId="3398" priority="419">
      <formula>AND(OR(U37="A",U37="C",U37="D"),X42=0)</formula>
    </cfRule>
    <cfRule type="expression" dxfId="3397" priority="404">
      <formula>AND(U37="G",W42=0,X42=0)</formula>
    </cfRule>
    <cfRule type="expression" dxfId="3396" priority="449">
      <formula>U37="B"</formula>
    </cfRule>
    <cfRule type="expression" dxfId="3395" priority="407">
      <formula>U37="G"</formula>
    </cfRule>
    <cfRule type="expression" dxfId="3394" priority="423">
      <formula>AND(U37="F",V42=0,W42=0,X42=0)</formula>
    </cfRule>
    <cfRule type="expression" dxfId="3393" priority="454">
      <formula>U37="F"</formula>
    </cfRule>
    <cfRule type="expression" dxfId="3392" priority="445">
      <formula>OR(U37="A",U37="C",U37="D",U37="E")</formula>
    </cfRule>
    <cfRule type="expression" dxfId="3391" priority="421">
      <formula>AND(U37="B",W42=0,X42=0)</formula>
    </cfRule>
  </conditionalFormatting>
  <conditionalFormatting sqref="X42:X45">
    <cfRule type="expression" dxfId="3390" priority="438">
      <formula>AND(V42=0,W42=0,X42=0)</formula>
    </cfRule>
  </conditionalFormatting>
  <conditionalFormatting sqref="X43">
    <cfRule type="expression" dxfId="3389" priority="452">
      <formula>U37="A"</formula>
    </cfRule>
    <cfRule type="expression" dxfId="3388" priority="410">
      <formula>AND(OR(U37="B",U37="C"),V43=0,W43=0,X43=0)</formula>
    </cfRule>
    <cfRule type="expression" dxfId="3387" priority="415">
      <formula>AND(OR(U37="A",U37="D"),W43=0,X43=0)</formula>
    </cfRule>
    <cfRule type="expression" dxfId="3386" priority="441">
      <formula>OR(U37="B",U37="C")</formula>
    </cfRule>
    <cfRule type="expression" dxfId="3385" priority="426">
      <formula>U37="D"</formula>
    </cfRule>
  </conditionalFormatting>
  <conditionalFormatting sqref="X44">
    <cfRule type="expression" dxfId="3384" priority="435">
      <formula>U37="A"</formula>
    </cfRule>
    <cfRule type="expression" dxfId="3383" priority="412">
      <formula>AND(U37="A",V44=0,W44=0,X44=0)</formula>
    </cfRule>
  </conditionalFormatting>
  <conditionalFormatting sqref="X52">
    <cfRule type="expression" dxfId="3382" priority="226">
      <formula>AND(U47="B",W52=0,X52=0)</formula>
    </cfRule>
    <cfRule type="expression" dxfId="3381" priority="250">
      <formula>OR(U47="A",U47="C",U47="D",U47="E")</formula>
    </cfRule>
    <cfRule type="expression" dxfId="3380" priority="224">
      <formula>AND(OR(U47="A",U47="C",U47="D"),X52=0)</formula>
    </cfRule>
    <cfRule type="expression" dxfId="3379" priority="228">
      <formula>AND(U47="F",V52=0,W52=0,X52=0)</formula>
    </cfRule>
    <cfRule type="expression" dxfId="3378" priority="212">
      <formula>U47="G"</formula>
    </cfRule>
    <cfRule type="expression" dxfId="3377" priority="254">
      <formula>U47="B"</formula>
    </cfRule>
    <cfRule type="expression" dxfId="3376" priority="259">
      <formula>U47="F"</formula>
    </cfRule>
    <cfRule type="expression" dxfId="3375" priority="209">
      <formula>AND(U47="G",W52=0,X52=0)</formula>
    </cfRule>
    <cfRule type="expression" dxfId="3374" priority="207">
      <formula>AND(U47="E",V52=0,W52=0,X52=0)</formula>
    </cfRule>
  </conditionalFormatting>
  <conditionalFormatting sqref="X52:X55">
    <cfRule type="expression" dxfId="3373" priority="243">
      <formula>AND(V52=0,W52=0,X52=0)</formula>
    </cfRule>
  </conditionalFormatting>
  <conditionalFormatting sqref="X53">
    <cfRule type="expression" dxfId="3372" priority="231">
      <formula>U47="D"</formula>
    </cfRule>
    <cfRule type="expression" dxfId="3371" priority="215">
      <formula>AND(OR(U47="B",U47="C"),V53=0,W53=0,X53=0)</formula>
    </cfRule>
    <cfRule type="expression" dxfId="3370" priority="220">
      <formula>AND(OR(U47="A",U47="D"),W53=0,X53=0)</formula>
    </cfRule>
    <cfRule type="expression" dxfId="3369" priority="257">
      <formula>U47="A"</formula>
    </cfRule>
    <cfRule type="expression" dxfId="3368" priority="246">
      <formula>OR(U47="B",U47="C")</formula>
    </cfRule>
  </conditionalFormatting>
  <conditionalFormatting sqref="X54">
    <cfRule type="expression" dxfId="3367" priority="240">
      <formula>U47="A"</formula>
    </cfRule>
    <cfRule type="expression" dxfId="3366" priority="217">
      <formula>AND(U47="A",V54=0,W54=0,X54=0)</formula>
    </cfRule>
  </conditionalFormatting>
  <conditionalFormatting sqref="X62">
    <cfRule type="expression" dxfId="3365" priority="17">
      <formula>U57="G"</formula>
    </cfRule>
    <cfRule type="expression" dxfId="3364" priority="59">
      <formula>U57="B"</formula>
    </cfRule>
    <cfRule type="expression" dxfId="3363" priority="29">
      <formula>AND(OR(U57="A",U57="C",U57="D"),X62=0)</formula>
    </cfRule>
    <cfRule type="expression" dxfId="3362" priority="55">
      <formula>OR(U57="A",U57="C",U57="D",U57="E")</formula>
    </cfRule>
    <cfRule type="expression" dxfId="3361" priority="12">
      <formula>AND(U57="E",V62=0,W62=0,X62=0)</formula>
    </cfRule>
    <cfRule type="expression" dxfId="3360" priority="14">
      <formula>AND(U57="G",W62=0,X62=0)</formula>
    </cfRule>
    <cfRule type="expression" dxfId="3359" priority="31">
      <formula>AND(U57="B",W62=0,X62=0)</formula>
    </cfRule>
    <cfRule type="expression" dxfId="3358" priority="33">
      <formula>AND(U57="F",V62=0,W62=0,X62=0)</formula>
    </cfRule>
    <cfRule type="expression" dxfId="3357" priority="64">
      <formula>U57="F"</formula>
    </cfRule>
  </conditionalFormatting>
  <conditionalFormatting sqref="X62:X65">
    <cfRule type="expression" dxfId="3356" priority="48">
      <formula>AND(V62=0,W62=0,X62=0)</formula>
    </cfRule>
  </conditionalFormatting>
  <conditionalFormatting sqref="X63">
    <cfRule type="expression" dxfId="3355" priority="20">
      <formula>AND(OR(U57="B",U57="C"),V63=0,W63=0,X63=0)</formula>
    </cfRule>
    <cfRule type="expression" dxfId="3354" priority="25">
      <formula>AND(OR(U57="A",U57="D"),W63=0,X63=0)</formula>
    </cfRule>
    <cfRule type="expression" dxfId="3353" priority="36">
      <formula>U57="D"</formula>
    </cfRule>
    <cfRule type="expression" dxfId="3352" priority="51">
      <formula>OR(U57="B",U57="C")</formula>
    </cfRule>
    <cfRule type="expression" dxfId="3351" priority="62">
      <formula>U57="A"</formula>
    </cfRule>
  </conditionalFormatting>
  <conditionalFormatting sqref="X64">
    <cfRule type="expression" dxfId="3350" priority="22">
      <formula>AND(U57="A",V64=0,W64=0,X64=0)</formula>
    </cfRule>
    <cfRule type="expression" dxfId="3349" priority="45">
      <formula>U57="A"</formula>
    </cfRule>
  </conditionalFormatting>
  <conditionalFormatting sqref="Y42">
    <cfRule type="expression" dxfId="3348" priority="453">
      <formula>U37="F"</formula>
    </cfRule>
    <cfRule type="expression" dxfId="3347" priority="420">
      <formula>AND(U37="B",W42=0,X42=0,Y42=0)</formula>
    </cfRule>
    <cfRule type="expression" dxfId="3346" priority="400">
      <formula>AND(U37="E",V42=0,W42=0,X42=0,Y42=0)</formula>
    </cfRule>
    <cfRule type="expression" dxfId="3345" priority="418">
      <formula>AND(OR(U37="A",U37="C",U37="D"),X42=0,Y42=0)</formula>
    </cfRule>
    <cfRule type="expression" dxfId="3344" priority="403">
      <formula>AND(U37="G",W42=0,X42=0,Y42=0)</formula>
    </cfRule>
    <cfRule type="expression" dxfId="3343" priority="448">
      <formula>U37="B"</formula>
    </cfRule>
    <cfRule type="expression" dxfId="3342" priority="408">
      <formula>U37="G"</formula>
    </cfRule>
    <cfRule type="expression" dxfId="3341" priority="444">
      <formula>OR(U37="A",U37="C",U37="D",U37="E")</formula>
    </cfRule>
  </conditionalFormatting>
  <conditionalFormatting sqref="Y42:Y43 Y44:Z45">
    <cfRule type="expression" dxfId="3340" priority="437">
      <formula>AND(V42=0,W42=0,X42=0,Y42=0)</formula>
    </cfRule>
  </conditionalFormatting>
  <conditionalFormatting sqref="Y43">
    <cfRule type="expression" dxfId="3339" priority="451">
      <formula>U37="A"</formula>
    </cfRule>
    <cfRule type="expression" dxfId="3338" priority="414">
      <formula>AND(OR(U37="A",U37="D"),W43=0,X43=0,Y43=0)</formula>
    </cfRule>
    <cfRule type="expression" dxfId="3337" priority="427">
      <formula>U37="D"</formula>
    </cfRule>
    <cfRule type="expression" dxfId="3336" priority="440">
      <formula>OR(U37="B",U37="C")</formula>
    </cfRule>
  </conditionalFormatting>
  <conditionalFormatting sqref="Y44">
    <cfRule type="expression" dxfId="3335" priority="391">
      <formula>AND(U37="D",V42=0,W42=0,X42=0,Y42=0)</formula>
    </cfRule>
  </conditionalFormatting>
  <conditionalFormatting sqref="Y52">
    <cfRule type="expression" dxfId="3334" priority="205">
      <formula>AND(U47="E",V52=0,W52=0,X52=0,Y52=0)</formula>
    </cfRule>
    <cfRule type="expression" dxfId="3333" priority="249">
      <formula>OR(U47="A",U47="C",U47="D",U47="E")</formula>
    </cfRule>
    <cfRule type="expression" dxfId="3332" priority="208">
      <formula>AND(U47="G",W52=0,X52=0,Y52=0)</formula>
    </cfRule>
    <cfRule type="expression" dxfId="3331" priority="225">
      <formula>AND(U47="B",W52=0,X52=0,Y52=0)</formula>
    </cfRule>
    <cfRule type="expression" dxfId="3330" priority="213">
      <formula>U47="G"</formula>
    </cfRule>
    <cfRule type="expression" dxfId="3329" priority="258">
      <formula>U47="F"</formula>
    </cfRule>
    <cfRule type="expression" dxfId="3328" priority="253">
      <formula>U47="B"</formula>
    </cfRule>
    <cfRule type="expression" dxfId="3327" priority="223">
      <formula>AND(OR(U47="A",U47="C",U47="D"),X52=0,Y52=0)</formula>
    </cfRule>
  </conditionalFormatting>
  <conditionalFormatting sqref="Y52:Y53 Y54:Z55">
    <cfRule type="expression" dxfId="3326" priority="242">
      <formula>AND(V52=0,W52=0,X52=0,Y52=0)</formula>
    </cfRule>
  </conditionalFormatting>
  <conditionalFormatting sqref="Y53">
    <cfRule type="expression" dxfId="3325" priority="232">
      <formula>U47="D"</formula>
    </cfRule>
    <cfRule type="expression" dxfId="3324" priority="245">
      <formula>OR(U47="B",U47="C")</formula>
    </cfRule>
    <cfRule type="expression" dxfId="3323" priority="219">
      <formula>AND(OR(U47="A",U47="D"),W53=0,X53=0,Y53=0)</formula>
    </cfRule>
    <cfRule type="expression" dxfId="3322" priority="256">
      <formula>U47="A"</formula>
    </cfRule>
  </conditionalFormatting>
  <conditionalFormatting sqref="Y54">
    <cfRule type="expression" dxfId="3321" priority="196">
      <formula>AND(U47="D",V52=0,W52=0,X52=0,Y52=0)</formula>
    </cfRule>
  </conditionalFormatting>
  <conditionalFormatting sqref="Y62">
    <cfRule type="expression" dxfId="3320" priority="63">
      <formula>U57="F"</formula>
    </cfRule>
    <cfRule type="expression" dxfId="3319" priority="58">
      <formula>U57="B"</formula>
    </cfRule>
    <cfRule type="expression" dxfId="3318" priority="10">
      <formula>AND(U57="E",V62=0,W62=0,X62=0,Y62=0)</formula>
    </cfRule>
    <cfRule type="expression" dxfId="3317" priority="54">
      <formula>OR(U57="A",U57="C",U57="D",U57="E")</formula>
    </cfRule>
    <cfRule type="expression" dxfId="3316" priority="18">
      <formula>U57="G"</formula>
    </cfRule>
    <cfRule type="expression" dxfId="3315" priority="13">
      <formula>AND(U57="G",W62=0,X62=0,Y62=0)</formula>
    </cfRule>
    <cfRule type="expression" dxfId="3314" priority="30">
      <formula>AND(U57="B",W62=0,X62=0,Y62=0)</formula>
    </cfRule>
    <cfRule type="expression" dxfId="3313" priority="28">
      <formula>AND(OR(U57="A",U57="C",U57="D"),X62=0,Y62=0)</formula>
    </cfRule>
  </conditionalFormatting>
  <conditionalFormatting sqref="Y62:Y63 Y64:Z65">
    <cfRule type="expression" dxfId="3312" priority="47">
      <formula>AND(V62=0,W62=0,X62=0,Y62=0)</formula>
    </cfRule>
  </conditionalFormatting>
  <conditionalFormatting sqref="Y63">
    <cfRule type="expression" dxfId="3311" priority="61">
      <formula>U57="A"</formula>
    </cfRule>
    <cfRule type="expression" dxfId="3310" priority="37">
      <formula>U57="D"</formula>
    </cfRule>
    <cfRule type="expression" dxfId="3309" priority="50">
      <formula>OR(U57="B",U57="C")</formula>
    </cfRule>
    <cfRule type="expression" dxfId="3308" priority="24">
      <formula>AND(OR(U57="A",U57="D"),W63=0,X63=0,Y63=0)</formula>
    </cfRule>
  </conditionalFormatting>
  <conditionalFormatting sqref="Y64">
    <cfRule type="expression" dxfId="3307" priority="1">
      <formula>AND(U57="D",V62=0,W62=0,X62=0,Y62=0)</formula>
    </cfRule>
  </conditionalFormatting>
  <conditionalFormatting sqref="Y7:Z7">
    <cfRule type="expression" dxfId="3306" priority="1467">
      <formula>AND(Y7=0,$AQ3=1)</formula>
    </cfRule>
  </conditionalFormatting>
  <conditionalFormatting sqref="Y8:Z8">
    <cfRule type="expression" dxfId="3305" priority="627">
      <formula>Y8=0</formula>
    </cfRule>
  </conditionalFormatting>
  <conditionalFormatting sqref="Y11:Z11">
    <cfRule type="expression" dxfId="3304" priority="623">
      <formula>AND(V11=0,W11=0,X11=0,Y11=0)</formula>
    </cfRule>
  </conditionalFormatting>
  <conditionalFormatting sqref="Y17:Z17">
    <cfRule type="expression" dxfId="3303" priority="1383">
      <formula>AND(Y17=0,$AQ6=1)</formula>
    </cfRule>
  </conditionalFormatting>
  <conditionalFormatting sqref="Y18:Z18">
    <cfRule type="expression" dxfId="3302" priority="621">
      <formula>Y18=0</formula>
    </cfRule>
  </conditionalFormatting>
  <conditionalFormatting sqref="Y21:Z21">
    <cfRule type="expression" dxfId="3301" priority="617">
      <formula>AND(V21=0,W21=0,X21=0,Y21=0)</formula>
    </cfRule>
  </conditionalFormatting>
  <conditionalFormatting sqref="Y27:Z27">
    <cfRule type="expression" dxfId="3300" priority="1297">
      <formula>AND(Y27=0,$AQ9=1)</formula>
    </cfRule>
  </conditionalFormatting>
  <conditionalFormatting sqref="Y28:Z28">
    <cfRule type="expression" dxfId="3299" priority="591">
      <formula>Y28=0</formula>
    </cfRule>
  </conditionalFormatting>
  <conditionalFormatting sqref="Y31:Z31">
    <cfRule type="expression" dxfId="3298" priority="587">
      <formula>AND(V31=0,W31=0,X31=0,Y31=0)</formula>
    </cfRule>
  </conditionalFormatting>
  <conditionalFormatting sqref="Y40:Z40">
    <cfRule type="expression" dxfId="3297" priority="1179">
      <formula>AND(Y40=0,$AQ3=1)</formula>
    </cfRule>
  </conditionalFormatting>
  <conditionalFormatting sqref="Y44:Z44">
    <cfRule type="expression" dxfId="3296" priority="434">
      <formula>U37="A"</formula>
    </cfRule>
  </conditionalFormatting>
  <conditionalFormatting sqref="Y50:Z50">
    <cfRule type="expression" dxfId="3295" priority="952">
      <formula>AND(Y50=0,$AQ6=1)</formula>
    </cfRule>
  </conditionalFormatting>
  <conditionalFormatting sqref="Y54:Z54">
    <cfRule type="expression" dxfId="3294" priority="239">
      <formula>U47="A"</formula>
    </cfRule>
  </conditionalFormatting>
  <conditionalFormatting sqref="Y60:Z60">
    <cfRule type="expression" dxfId="3293" priority="721">
      <formula>AND(Y60=0,$AQ9=1)</formula>
    </cfRule>
  </conditionalFormatting>
  <conditionalFormatting sqref="Y64:Z64">
    <cfRule type="expression" dxfId="3292" priority="44">
      <formula>U57="A"</formula>
    </cfRule>
  </conditionalFormatting>
  <conditionalFormatting sqref="Z42">
    <cfRule type="expression" dxfId="3291" priority="396">
      <formula>OR(U37="D",U37="E")</formula>
    </cfRule>
    <cfRule type="expression" dxfId="3290" priority="395">
      <formula>U37="G"</formula>
    </cfRule>
  </conditionalFormatting>
  <conditionalFormatting sqref="Z43">
    <cfRule type="expression" dxfId="3289" priority="394">
      <formula>U37="D"</formula>
    </cfRule>
  </conditionalFormatting>
  <conditionalFormatting sqref="Z52">
    <cfRule type="expression" dxfId="3288" priority="200">
      <formula>U47="G"</formula>
    </cfRule>
    <cfRule type="expression" dxfId="3287" priority="201">
      <formula>OR(U47="D",U47="E")</formula>
    </cfRule>
  </conditionalFormatting>
  <conditionalFormatting sqref="Z53">
    <cfRule type="expression" dxfId="3286" priority="199">
      <formula>U47="D"</formula>
    </cfRule>
  </conditionalFormatting>
  <conditionalFormatting sqref="Z62">
    <cfRule type="expression" dxfId="3285" priority="6">
      <formula>OR(U57="D",U57="E")</formula>
    </cfRule>
    <cfRule type="expression" dxfId="3284" priority="5">
      <formula>U57="G"</formula>
    </cfRule>
  </conditionalFormatting>
  <conditionalFormatting sqref="Z63">
    <cfRule type="expression" dxfId="3283" priority="4">
      <formula>U57="D"</formula>
    </cfRule>
  </conditionalFormatting>
  <conditionalFormatting sqref="AA42">
    <cfRule type="expression" dxfId="3282" priority="443">
      <formula>OR(U37="A",U37="C",U37="D",U37="E")</formula>
    </cfRule>
    <cfRule type="expression" dxfId="3281" priority="447">
      <formula>OR(U37="B",U37="F",U37="G")</formula>
    </cfRule>
    <cfRule type="expression" dxfId="3280" priority="417">
      <formula>AND(OR(U37="A",U37="C",U37="D"),X42=0,Y42=0,AA42=0)</formula>
    </cfRule>
  </conditionalFormatting>
  <conditionalFormatting sqref="AA43">
    <cfRule type="expression" dxfId="3279" priority="431">
      <formula>OR(U37="B",U37="C")</formula>
    </cfRule>
    <cfRule type="expression" dxfId="3278" priority="429">
      <formula>U37="D"</formula>
    </cfRule>
    <cfRule type="expression" dxfId="3277" priority="401">
      <formula>U37="C"</formula>
    </cfRule>
    <cfRule type="expression" dxfId="3276" priority="450">
      <formula>U37="A"</formula>
    </cfRule>
  </conditionalFormatting>
  <conditionalFormatting sqref="AA44">
    <cfRule type="expression" dxfId="3275" priority="433">
      <formula>U37="A"</formula>
    </cfRule>
  </conditionalFormatting>
  <conditionalFormatting sqref="AA52">
    <cfRule type="expression" dxfId="3274" priority="252">
      <formula>OR(U47="B",U47="F",U47="G")</formula>
    </cfRule>
    <cfRule type="expression" dxfId="3273" priority="222">
      <formula>AND(OR(U47="A",U47="C",U47="D"),X52=0,Y52=0,AA52=0)</formula>
    </cfRule>
    <cfRule type="expression" dxfId="3272" priority="248">
      <formula>OR(U47="A",U47="C",U47="D",U47="E")</formula>
    </cfRule>
  </conditionalFormatting>
  <conditionalFormatting sqref="AA53">
    <cfRule type="expression" dxfId="3271" priority="206">
      <formula>U47="C"</formula>
    </cfRule>
    <cfRule type="expression" dxfId="3270" priority="255">
      <formula>U47="A"</formula>
    </cfRule>
    <cfRule type="expression" dxfId="3269" priority="236">
      <formula>OR(U47="B",U47="C")</formula>
    </cfRule>
    <cfRule type="expression" dxfId="3268" priority="234">
      <formula>U47="D"</formula>
    </cfRule>
  </conditionalFormatting>
  <conditionalFormatting sqref="AA54">
    <cfRule type="expression" dxfId="3267" priority="238">
      <formula>U47="A"</formula>
    </cfRule>
  </conditionalFormatting>
  <conditionalFormatting sqref="AA62">
    <cfRule type="expression" dxfId="3266" priority="53">
      <formula>OR(U57="A",U57="C",U57="D",U57="E")</formula>
    </cfRule>
    <cfRule type="expression" dxfId="3265" priority="27">
      <formula>AND(OR(U57="A",U57="C",U57="D"),X62=0,Y62=0,AA62=0)</formula>
    </cfRule>
    <cfRule type="expression" dxfId="3264" priority="57">
      <formula>OR(U57="B",U57="F",U57="G")</formula>
    </cfRule>
  </conditionalFormatting>
  <conditionalFormatting sqref="AA63">
    <cfRule type="expression" dxfId="3263" priority="60">
      <formula>U57="A"</formula>
    </cfRule>
    <cfRule type="expression" dxfId="3262" priority="39">
      <formula>U57="D"</formula>
    </cfRule>
    <cfRule type="expression" dxfId="3261" priority="11">
      <formula>U57="C"</formula>
    </cfRule>
    <cfRule type="expression" dxfId="3260" priority="41">
      <formula>OR(U57="B",U57="C")</formula>
    </cfRule>
  </conditionalFormatting>
  <conditionalFormatting sqref="AA64">
    <cfRule type="expression" dxfId="3259" priority="43">
      <formula>U57="A"</formula>
    </cfRule>
  </conditionalFormatting>
  <conditionalFormatting sqref="AA8:AB8">
    <cfRule type="expression" dxfId="3258" priority="626">
      <formula>AND(Y8=0,AA8=0)</formula>
    </cfRule>
  </conditionalFormatting>
  <conditionalFormatting sqref="AA11:AB11">
    <cfRule type="expression" dxfId="3257" priority="622">
      <formula>AND(V11=0,W11=0,X11=0,Y11=0,AA11=0)</formula>
    </cfRule>
  </conditionalFormatting>
  <conditionalFormatting sqref="AA18:AB18">
    <cfRule type="expression" dxfId="3256" priority="620">
      <formula>AND(Y18=0,AA18=0)</formula>
    </cfRule>
  </conditionalFormatting>
  <conditionalFormatting sqref="AA21:AB21">
    <cfRule type="expression" dxfId="3255" priority="616">
      <formula>AND(V21=0,W21=0,X21=0,Y21=0,AA21=0)</formula>
    </cfRule>
  </conditionalFormatting>
  <conditionalFormatting sqref="AA28:AB28">
    <cfRule type="expression" dxfId="3254" priority="590">
      <formula>AND(Y28=0,AA28=0)</formula>
    </cfRule>
  </conditionalFormatting>
  <conditionalFormatting sqref="AA31:AB31">
    <cfRule type="expression" dxfId="3253" priority="586">
      <formula>AND(V31=0,W31=0,X31=0,Y31=0,AA31=0)</formula>
    </cfRule>
  </conditionalFormatting>
  <conditionalFormatting sqref="AA41:AB41">
    <cfRule type="expression" dxfId="3252" priority="1178">
      <formula>AND(Y41=0,AA41=0)</formula>
    </cfRule>
  </conditionalFormatting>
  <conditionalFormatting sqref="AA51:AB51">
    <cfRule type="expression" dxfId="3251" priority="951">
      <formula>AND(Y51=0,AA51=0)</formula>
    </cfRule>
  </conditionalFormatting>
  <conditionalFormatting sqref="AA61:AB61">
    <cfRule type="expression" dxfId="3250" priority="720">
      <formula>AND(Y61=0,AA61=0)</formula>
    </cfRule>
  </conditionalFormatting>
  <conditionalFormatting sqref="AB17">
    <cfRule type="expression" dxfId="3249" priority="1382">
      <formula>AND(Z17=0,AB17=0)</formula>
    </cfRule>
  </conditionalFormatting>
  <conditionalFormatting sqref="AB27">
    <cfRule type="expression" dxfId="3248" priority="1296">
      <formula>AND(Z27=0,AB27=0)</formula>
    </cfRule>
  </conditionalFormatting>
  <conditionalFormatting sqref="AB40">
    <cfRule type="expression" dxfId="3247" priority="1116">
      <formula>AB40=0</formula>
    </cfRule>
  </conditionalFormatting>
  <conditionalFormatting sqref="AB42">
    <cfRule type="expression" dxfId="3246" priority="398">
      <formula>OR(U37="D",U37="E")</formula>
    </cfRule>
    <cfRule type="expression" dxfId="3245" priority="397">
      <formula>U37="G"</formula>
    </cfRule>
  </conditionalFormatting>
  <conditionalFormatting sqref="AB43">
    <cfRule type="expression" dxfId="3244" priority="399">
      <formula>U37="D"</formula>
    </cfRule>
  </conditionalFormatting>
  <conditionalFormatting sqref="AB44">
    <cfRule type="expression" dxfId="3243" priority="393">
      <formula>AND(Y44=0,Z44=0,AA44=0,AB44=0)</formula>
    </cfRule>
    <cfRule type="expression" dxfId="3242" priority="392">
      <formula>X37="A"</formula>
    </cfRule>
  </conditionalFormatting>
  <conditionalFormatting sqref="AB50">
    <cfRule type="expression" dxfId="3241" priority="885">
      <formula>AB50=0</formula>
    </cfRule>
  </conditionalFormatting>
  <conditionalFormatting sqref="AB52">
    <cfRule type="expression" dxfId="3240" priority="203">
      <formula>OR(U47="D",U47="E")</formula>
    </cfRule>
    <cfRule type="expression" dxfId="3239" priority="202">
      <formula>U47="G"</formula>
    </cfRule>
  </conditionalFormatting>
  <conditionalFormatting sqref="AB53">
    <cfRule type="expression" dxfId="3238" priority="204">
      <formula>U47="D"</formula>
    </cfRule>
  </conditionalFormatting>
  <conditionalFormatting sqref="AB54">
    <cfRule type="expression" dxfId="3237" priority="198">
      <formula>AND(Y54=0,Z54=0,AA54=0,AB54=0)</formula>
    </cfRule>
    <cfRule type="expression" dxfId="3236" priority="197">
      <formula>X47="A"</formula>
    </cfRule>
  </conditionalFormatting>
  <conditionalFormatting sqref="AB60">
    <cfRule type="expression" dxfId="3235" priority="654">
      <formula>AB60=0</formula>
    </cfRule>
  </conditionalFormatting>
  <conditionalFormatting sqref="AB62">
    <cfRule type="expression" dxfId="3234" priority="7">
      <formula>U57="G"</formula>
    </cfRule>
    <cfRule type="expression" dxfId="3233" priority="8">
      <formula>OR(U57="D",U57="E")</formula>
    </cfRule>
  </conditionalFormatting>
  <conditionalFormatting sqref="AB63">
    <cfRule type="expression" dxfId="3232" priority="9">
      <formula>U57="D"</formula>
    </cfRule>
  </conditionalFormatting>
  <conditionalFormatting sqref="AB64">
    <cfRule type="expression" dxfId="3231" priority="3">
      <formula>AND(Y64=0,Z64=0,AA64=0,AB64=0)</formula>
    </cfRule>
    <cfRule type="expression" dxfId="3230" priority="2">
      <formula>X57="A"</formula>
    </cfRule>
  </conditionalFormatting>
  <conditionalFormatting sqref="AC43">
    <cfRule type="expression" dxfId="3229" priority="428">
      <formula>U37="D"</formula>
    </cfRule>
    <cfRule type="expression" dxfId="3228" priority="430">
      <formula>OR(U37="B",U37="C")</formula>
    </cfRule>
  </conditionalFormatting>
  <conditionalFormatting sqref="AC44">
    <cfRule type="expression" dxfId="3227" priority="432">
      <formula>U37="A"</formula>
    </cfRule>
  </conditionalFormatting>
  <conditionalFormatting sqref="AC53">
    <cfRule type="expression" dxfId="3226" priority="235">
      <formula>OR(U47="B",U47="C")</formula>
    </cfRule>
    <cfRule type="expression" dxfId="3225" priority="233">
      <formula>U47="D"</formula>
    </cfRule>
  </conditionalFormatting>
  <conditionalFormatting sqref="AC54">
    <cfRule type="expression" dxfId="3224" priority="237">
      <formula>U47="A"</formula>
    </cfRule>
  </conditionalFormatting>
  <conditionalFormatting sqref="AC63">
    <cfRule type="expression" dxfId="3223" priority="38">
      <formula>U57="D"</formula>
    </cfRule>
    <cfRule type="expression" dxfId="3222" priority="40">
      <formula>OR(U57="B",U57="C")</formula>
    </cfRule>
  </conditionalFormatting>
  <conditionalFormatting sqref="AC64">
    <cfRule type="expression" dxfId="3221" priority="42">
      <formula>U57="A"</formula>
    </cfRule>
  </conditionalFormatting>
  <conditionalFormatting sqref="AK57:AK65">
    <cfRule type="cellIs" dxfId="3220" priority="642" operator="equal">
      <formula>"natu"</formula>
    </cfRule>
    <cfRule type="cellIs" dxfId="3219" priority="643" operator="equal">
      <formula>"haru"</formula>
    </cfRule>
  </conditionalFormatting>
  <conditionalFormatting sqref="AM57:AM65">
    <cfRule type="cellIs" dxfId="3218" priority="640" operator="equal">
      <formula>"huyu"</formula>
    </cfRule>
    <cfRule type="cellIs" dxfId="3217" priority="641" operator="equal">
      <formula>"aki"</formula>
    </cfRule>
  </conditionalFormatting>
  <conditionalFormatting sqref="BB1:BB9 BF1:BF9">
    <cfRule type="expression" dxfId="3216" priority="159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4413-D029-431F-AB89-C2D709AF3A06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ca="1">AT1*AP1</f>
        <v>0.18</v>
      </c>
      <c r="AK1" s="6" t="str">
        <f t="shared" ref="AK1:AM9" si="1">AU1</f>
        <v>×</v>
      </c>
      <c r="AL1" s="6">
        <f t="shared" ca="1" si="1"/>
        <v>19</v>
      </c>
      <c r="AM1" s="6" t="str">
        <f t="shared" si="1"/>
        <v>＝</v>
      </c>
      <c r="AN1" s="84">
        <f ca="1">AX1*AP1</f>
        <v>3.42</v>
      </c>
      <c r="AO1" s="5"/>
      <c r="AP1" s="82">
        <f ca="1">IF(AQ1=1,1/10,1/100)</f>
        <v>0.01</v>
      </c>
      <c r="AQ1" s="83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18</v>
      </c>
      <c r="AU1" s="6" t="s">
        <v>1</v>
      </c>
      <c r="AV1" s="6">
        <f t="shared" ref="AV1:AV9" ca="1" si="4">BD1*100+BE1*10+BF1</f>
        <v>19</v>
      </c>
      <c r="AW1" s="6" t="s">
        <v>3</v>
      </c>
      <c r="AX1" s="6">
        <f ca="1">AT1*AV1</f>
        <v>342</v>
      </c>
      <c r="AY1" s="5"/>
      <c r="AZ1" s="6">
        <f ca="1">BO1</f>
        <v>0</v>
      </c>
      <c r="BA1" s="7">
        <f t="shared" ref="BA1:BA9" ca="1" si="5">BP1</f>
        <v>1</v>
      </c>
      <c r="BB1" s="8">
        <f ca="1">IF(AND(BO1=0,BP1=0,BQ1=0),RANDBETWEEN(2,9),BQ1)</f>
        <v>8</v>
      </c>
      <c r="BC1" s="5"/>
      <c r="BD1" s="6">
        <f t="shared" ref="BD1:BE9" ca="1" si="6">BS1</f>
        <v>0</v>
      </c>
      <c r="BE1" s="7">
        <f ca="1">BT1</f>
        <v>1</v>
      </c>
      <c r="BF1" s="8">
        <f ca="1">IF(AND(BS1=0,BT1=0,BU1=0),RANDBETWEEN(2,9),BU1)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3</v>
      </c>
      <c r="BL1" s="6">
        <f ca="1">MOD(ROUNDDOWN($AX1/10,0),10)</f>
        <v>4</v>
      </c>
      <c r="BM1" s="6">
        <f ca="1">MOD(ROUNDDOWN($AX1/1,0),10)</f>
        <v>2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1</v>
      </c>
      <c r="BQ1" s="6">
        <f t="shared" ref="BQ1:BQ9" ca="1" si="9">VLOOKUP($DG1,$DI$1:$DK$100,2,FALSE)</f>
        <v>8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1</v>
      </c>
      <c r="BU1" s="6">
        <f t="shared" ref="BU1:BU9" ca="1" si="12">VLOOKUP($DG1,$DI$1:$DK$100,3,FALSE)</f>
        <v>9</v>
      </c>
      <c r="CQ1" s="9" t="s">
        <v>12</v>
      </c>
      <c r="CR1" s="10">
        <f ca="1">RAND()</f>
        <v>0.25933090859346142</v>
      </c>
      <c r="CS1" s="11">
        <f t="shared" ref="CS1:CS10" ca="1" si="13">RANK(CR1,$CR$1:$CR$106,)</f>
        <v>7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0.99297159271015978</v>
      </c>
      <c r="CZ1" s="11">
        <f t="shared" ref="CZ1:CZ64" ca="1" si="14">RANK(CY1,$CY$1:$CY$100,)</f>
        <v>1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ca="1">RAND()</f>
        <v>0.14738512632121026</v>
      </c>
      <c r="DG1" s="11">
        <f t="shared" ref="DG1:DG64" ca="1" si="15">RANK(DF1,$DF$1:$DF$100,)</f>
        <v>80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D</v>
      </c>
      <c r="AH2" s="3"/>
      <c r="AI2" s="5" t="s">
        <v>4</v>
      </c>
      <c r="AJ2" s="6">
        <f t="shared" ref="AJ2:AJ9" ca="1" si="16">AT2*AP2</f>
        <v>0.87</v>
      </c>
      <c r="AK2" s="6" t="str">
        <f t="shared" si="1"/>
        <v>×</v>
      </c>
      <c r="AL2" s="6">
        <f t="shared" ca="1" si="1"/>
        <v>51</v>
      </c>
      <c r="AM2" s="6" t="str">
        <f t="shared" si="1"/>
        <v>＝</v>
      </c>
      <c r="AN2" s="84">
        <f t="shared" ref="AN2:AN9" ca="1" si="17">AX2*AP2</f>
        <v>44.37</v>
      </c>
      <c r="AO2" s="5"/>
      <c r="AP2" s="82">
        <f t="shared" ref="AP2:AP9" ca="1" si="18">IF(AQ2=1,1/10,1/100)</f>
        <v>0.01</v>
      </c>
      <c r="AQ2" s="83">
        <f t="shared" ca="1" si="2"/>
        <v>2</v>
      </c>
      <c r="AS2" s="5" t="s">
        <v>4</v>
      </c>
      <c r="AT2" s="6">
        <f t="shared" ca="1" si="3"/>
        <v>87</v>
      </c>
      <c r="AU2" s="6" t="s">
        <v>1</v>
      </c>
      <c r="AV2" s="6">
        <f t="shared" ca="1" si="4"/>
        <v>51</v>
      </c>
      <c r="AW2" s="6" t="s">
        <v>3</v>
      </c>
      <c r="AX2" s="6">
        <f t="shared" ref="AX2:AX9" ca="1" si="19">AT2*AV2</f>
        <v>4437</v>
      </c>
      <c r="AY2" s="5"/>
      <c r="AZ2" s="6">
        <f t="shared" ref="AZ2:AZ9" ca="1" si="20">BO2</f>
        <v>0</v>
      </c>
      <c r="BA2" s="7">
        <f t="shared" ca="1" si="5"/>
        <v>8</v>
      </c>
      <c r="BB2" s="8">
        <f t="shared" ref="BB2:BB9" ca="1" si="21">IF(AND(BO2=0,BP2=0,BQ2=0),RANDBETWEEN(2,9),BQ2)</f>
        <v>7</v>
      </c>
      <c r="BC2" s="5"/>
      <c r="BD2" s="6">
        <f t="shared" ca="1" si="6"/>
        <v>0</v>
      </c>
      <c r="BE2" s="7">
        <f t="shared" ca="1" si="6"/>
        <v>5</v>
      </c>
      <c r="BF2" s="8">
        <f t="shared" ref="BF2:BF9" ca="1" si="22">IF(AND(BS2=0,BT2=0,BU2=0),RANDBETWEEN(2,9),BU2)</f>
        <v>1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4</v>
      </c>
      <c r="BK2" s="6">
        <f t="shared" ref="BK2:BK9" ca="1" si="26">MOD(ROUNDDOWN($AX2/100,0),10)</f>
        <v>4</v>
      </c>
      <c r="BL2" s="6">
        <f t="shared" ref="BL2:BL9" ca="1" si="27">MOD(ROUNDDOWN($AX2/10,0),10)</f>
        <v>3</v>
      </c>
      <c r="BM2" s="6">
        <f t="shared" ref="BM2:BM9" ca="1" si="28">MOD(ROUNDDOWN($AX2/1,0),10)</f>
        <v>7</v>
      </c>
      <c r="BO2" s="6">
        <f t="shared" ca="1" si="7"/>
        <v>0</v>
      </c>
      <c r="BP2" s="6">
        <f t="shared" ca="1" si="8"/>
        <v>8</v>
      </c>
      <c r="BQ2" s="6">
        <f t="shared" ca="1" si="9"/>
        <v>7</v>
      </c>
      <c r="BR2" s="5"/>
      <c r="BS2" s="6">
        <f t="shared" ca="1" si="10"/>
        <v>0</v>
      </c>
      <c r="BT2" s="6">
        <f t="shared" ca="1" si="11"/>
        <v>5</v>
      </c>
      <c r="BU2" s="6">
        <f t="shared" ca="1" si="12"/>
        <v>1</v>
      </c>
      <c r="CR2" s="10">
        <f t="shared" ref="CR2:CR10" ca="1" si="29">RAND()</f>
        <v>0.74715896787483727</v>
      </c>
      <c r="CS2" s="11">
        <f t="shared" ca="1" si="13"/>
        <v>3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65" ca="1" si="30">RAND()</f>
        <v>0.17055969385804182</v>
      </c>
      <c r="CZ2" s="11">
        <f t="shared" ca="1" si="14"/>
        <v>68</v>
      </c>
      <c r="DA2" s="5"/>
      <c r="DB2" s="5">
        <v>2</v>
      </c>
      <c r="DC2" s="1">
        <v>1</v>
      </c>
      <c r="DD2" s="1">
        <v>2</v>
      </c>
      <c r="DF2" s="10">
        <f t="shared" ref="DF2:DF65" ca="1" si="31">RAND()</f>
        <v>0.29775983653507954</v>
      </c>
      <c r="DG2" s="11">
        <f t="shared" ca="1" si="15"/>
        <v>62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6"/>
        <v>0.96</v>
      </c>
      <c r="AK3" s="6" t="str">
        <f t="shared" si="1"/>
        <v>×</v>
      </c>
      <c r="AL3" s="6">
        <f t="shared" ca="1" si="1"/>
        <v>25</v>
      </c>
      <c r="AM3" s="6" t="str">
        <f t="shared" si="1"/>
        <v>＝</v>
      </c>
      <c r="AN3" s="84">
        <f t="shared" ca="1" si="17"/>
        <v>24</v>
      </c>
      <c r="AO3" s="5"/>
      <c r="AP3" s="82">
        <f t="shared" ca="1" si="18"/>
        <v>0.01</v>
      </c>
      <c r="AQ3" s="83">
        <f t="shared" ca="1" si="2"/>
        <v>2</v>
      </c>
      <c r="AS3" s="5" t="s">
        <v>5</v>
      </c>
      <c r="AT3" s="6">
        <f t="shared" ca="1" si="3"/>
        <v>96</v>
      </c>
      <c r="AU3" s="6" t="s">
        <v>1</v>
      </c>
      <c r="AV3" s="6">
        <f t="shared" ca="1" si="4"/>
        <v>25</v>
      </c>
      <c r="AW3" s="6" t="s">
        <v>3</v>
      </c>
      <c r="AX3" s="6">
        <f t="shared" ca="1" si="19"/>
        <v>2400</v>
      </c>
      <c r="AY3" s="5"/>
      <c r="AZ3" s="6">
        <f t="shared" ca="1" si="20"/>
        <v>0</v>
      </c>
      <c r="BA3" s="7">
        <f t="shared" ca="1" si="5"/>
        <v>9</v>
      </c>
      <c r="BB3" s="8">
        <f t="shared" ca="1" si="21"/>
        <v>6</v>
      </c>
      <c r="BC3" s="5"/>
      <c r="BD3" s="6">
        <f t="shared" ca="1" si="6"/>
        <v>0</v>
      </c>
      <c r="BE3" s="7">
        <f t="shared" ca="1" si="6"/>
        <v>2</v>
      </c>
      <c r="BF3" s="8">
        <f t="shared" ca="1" si="22"/>
        <v>5</v>
      </c>
      <c r="BH3" s="6">
        <f t="shared" ca="1" si="23"/>
        <v>0</v>
      </c>
      <c r="BI3" s="6">
        <f t="shared" ca="1" si="24"/>
        <v>0</v>
      </c>
      <c r="BJ3" s="6">
        <f t="shared" ca="1" si="25"/>
        <v>2</v>
      </c>
      <c r="BK3" s="6">
        <f t="shared" ca="1" si="26"/>
        <v>4</v>
      </c>
      <c r="BL3" s="6">
        <f t="shared" ca="1" si="27"/>
        <v>0</v>
      </c>
      <c r="BM3" s="6">
        <f t="shared" ca="1" si="28"/>
        <v>0</v>
      </c>
      <c r="BO3" s="6">
        <f t="shared" ca="1" si="7"/>
        <v>0</v>
      </c>
      <c r="BP3" s="6">
        <f t="shared" ca="1" si="8"/>
        <v>9</v>
      </c>
      <c r="BQ3" s="6">
        <f t="shared" ca="1" si="9"/>
        <v>6</v>
      </c>
      <c r="BR3" s="5"/>
      <c r="BS3" s="6">
        <f t="shared" ca="1" si="10"/>
        <v>0</v>
      </c>
      <c r="BT3" s="6">
        <f t="shared" ca="1" si="11"/>
        <v>2</v>
      </c>
      <c r="BU3" s="6">
        <f t="shared" ca="1" si="12"/>
        <v>5</v>
      </c>
      <c r="CR3" s="10">
        <f t="shared" ca="1" si="29"/>
        <v>0.52806296121466567</v>
      </c>
      <c r="CS3" s="11">
        <f t="shared" ca="1" si="13"/>
        <v>6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7.9789368550226669E-2</v>
      </c>
      <c r="CZ3" s="11">
        <f t="shared" ca="1" si="14"/>
        <v>74</v>
      </c>
      <c r="DA3" s="5"/>
      <c r="DB3" s="5">
        <v>3</v>
      </c>
      <c r="DC3" s="1">
        <v>1</v>
      </c>
      <c r="DD3" s="1">
        <v>3</v>
      </c>
      <c r="DF3" s="10">
        <f t="shared" ca="1" si="31"/>
        <v>0.35279859547127013</v>
      </c>
      <c r="DG3" s="11">
        <f t="shared" ca="1" si="15"/>
        <v>56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6"/>
        <v>0.23</v>
      </c>
      <c r="AK4" s="6" t="str">
        <f t="shared" si="1"/>
        <v>×</v>
      </c>
      <c r="AL4" s="6">
        <f t="shared" ca="1" si="1"/>
        <v>89</v>
      </c>
      <c r="AM4" s="6" t="str">
        <f t="shared" si="1"/>
        <v>＝</v>
      </c>
      <c r="AN4" s="84">
        <f t="shared" ca="1" si="17"/>
        <v>20.47</v>
      </c>
      <c r="AO4" s="5"/>
      <c r="AP4" s="82">
        <f t="shared" ca="1" si="18"/>
        <v>0.01</v>
      </c>
      <c r="AQ4" s="83">
        <f t="shared" ca="1" si="2"/>
        <v>2</v>
      </c>
      <c r="AS4" s="5" t="s">
        <v>6</v>
      </c>
      <c r="AT4" s="6">
        <f t="shared" ca="1" si="3"/>
        <v>23</v>
      </c>
      <c r="AU4" s="6" t="s">
        <v>1</v>
      </c>
      <c r="AV4" s="6">
        <f t="shared" ca="1" si="4"/>
        <v>89</v>
      </c>
      <c r="AW4" s="6" t="s">
        <v>3</v>
      </c>
      <c r="AX4" s="6">
        <f t="shared" ca="1" si="19"/>
        <v>2047</v>
      </c>
      <c r="AY4" s="5"/>
      <c r="AZ4" s="6">
        <f t="shared" ca="1" si="20"/>
        <v>0</v>
      </c>
      <c r="BA4" s="7">
        <f t="shared" ca="1" si="5"/>
        <v>2</v>
      </c>
      <c r="BB4" s="8">
        <f t="shared" ca="1" si="21"/>
        <v>3</v>
      </c>
      <c r="BC4" s="5"/>
      <c r="BD4" s="6">
        <f t="shared" ca="1" si="6"/>
        <v>0</v>
      </c>
      <c r="BE4" s="7">
        <f t="shared" ca="1" si="6"/>
        <v>8</v>
      </c>
      <c r="BF4" s="8">
        <f t="shared" ca="1" si="22"/>
        <v>9</v>
      </c>
      <c r="BH4" s="6">
        <f t="shared" ca="1" si="23"/>
        <v>0</v>
      </c>
      <c r="BI4" s="6">
        <f t="shared" ca="1" si="24"/>
        <v>0</v>
      </c>
      <c r="BJ4" s="6">
        <f t="shared" ca="1" si="25"/>
        <v>2</v>
      </c>
      <c r="BK4" s="6">
        <f t="shared" ca="1" si="26"/>
        <v>0</v>
      </c>
      <c r="BL4" s="6">
        <f t="shared" ca="1" si="27"/>
        <v>4</v>
      </c>
      <c r="BM4" s="6">
        <f t="shared" ca="1" si="28"/>
        <v>7</v>
      </c>
      <c r="BO4" s="6">
        <f t="shared" ca="1" si="7"/>
        <v>0</v>
      </c>
      <c r="BP4" s="6">
        <f t="shared" ca="1" si="8"/>
        <v>2</v>
      </c>
      <c r="BQ4" s="6">
        <f t="shared" ca="1" si="9"/>
        <v>3</v>
      </c>
      <c r="BR4" s="5"/>
      <c r="BS4" s="6">
        <f t="shared" ca="1" si="10"/>
        <v>0</v>
      </c>
      <c r="BT4" s="6">
        <f t="shared" ca="1" si="11"/>
        <v>8</v>
      </c>
      <c r="BU4" s="6">
        <f t="shared" ca="1" si="12"/>
        <v>9</v>
      </c>
      <c r="CR4" s="10">
        <f t="shared" ca="1" si="29"/>
        <v>0.75174561142644192</v>
      </c>
      <c r="CS4" s="11">
        <f t="shared" ca="1" si="13"/>
        <v>2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0.74784380250543303</v>
      </c>
      <c r="CZ4" s="11">
        <f t="shared" ca="1" si="14"/>
        <v>17</v>
      </c>
      <c r="DA4" s="5"/>
      <c r="DB4" s="5">
        <v>4</v>
      </c>
      <c r="DC4" s="1">
        <v>1</v>
      </c>
      <c r="DD4" s="1">
        <v>4</v>
      </c>
      <c r="DF4" s="10">
        <f t="shared" ca="1" si="31"/>
        <v>0.66292791905081827</v>
      </c>
      <c r="DG4" s="11">
        <f t="shared" ca="1" si="15"/>
        <v>30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0.18×19＝</v>
      </c>
      <c r="C5" s="126"/>
      <c r="D5" s="126"/>
      <c r="E5" s="126"/>
      <c r="F5" s="126"/>
      <c r="G5" s="123">
        <f ca="1">AN1</f>
        <v>3.42</v>
      </c>
      <c r="H5" s="123"/>
      <c r="I5" s="124"/>
      <c r="J5" s="22"/>
      <c r="K5" s="21"/>
      <c r="L5" s="125" t="str">
        <f ca="1">AJ2&amp;AK2&amp;AL2&amp;AM2</f>
        <v>0.87×51＝</v>
      </c>
      <c r="M5" s="126"/>
      <c r="N5" s="126"/>
      <c r="O5" s="126"/>
      <c r="P5" s="126"/>
      <c r="Q5" s="123">
        <f ca="1">AN2</f>
        <v>44.37</v>
      </c>
      <c r="R5" s="123"/>
      <c r="S5" s="124"/>
      <c r="T5" s="22"/>
      <c r="U5" s="21"/>
      <c r="V5" s="125" t="str">
        <f ca="1">AJ3&amp;AK3&amp;AL3&amp;AM3</f>
        <v>0.96×25＝</v>
      </c>
      <c r="W5" s="126"/>
      <c r="X5" s="126"/>
      <c r="Y5" s="126"/>
      <c r="Z5" s="126"/>
      <c r="AA5" s="123">
        <f ca="1">AN3</f>
        <v>24</v>
      </c>
      <c r="AB5" s="123"/>
      <c r="AC5" s="124"/>
      <c r="AD5" s="23"/>
      <c r="AG5" s="3" t="str">
        <f t="shared" ca="1" si="0"/>
        <v>D</v>
      </c>
      <c r="AH5" s="3"/>
      <c r="AI5" s="5" t="s">
        <v>7</v>
      </c>
      <c r="AJ5" s="6">
        <f t="shared" ca="1" si="16"/>
        <v>0.63</v>
      </c>
      <c r="AK5" s="6" t="str">
        <f t="shared" si="1"/>
        <v>×</v>
      </c>
      <c r="AL5" s="6">
        <f t="shared" ca="1" si="1"/>
        <v>61</v>
      </c>
      <c r="AM5" s="6" t="str">
        <f t="shared" si="1"/>
        <v>＝</v>
      </c>
      <c r="AN5" s="84">
        <f t="shared" ca="1" si="17"/>
        <v>38.43</v>
      </c>
      <c r="AO5" s="5"/>
      <c r="AP5" s="82">
        <f t="shared" ca="1" si="18"/>
        <v>0.01</v>
      </c>
      <c r="AQ5" s="83">
        <f t="shared" ca="1" si="2"/>
        <v>2</v>
      </c>
      <c r="AS5" s="5" t="s">
        <v>7</v>
      </c>
      <c r="AT5" s="6">
        <f t="shared" ca="1" si="3"/>
        <v>63</v>
      </c>
      <c r="AU5" s="6" t="s">
        <v>1</v>
      </c>
      <c r="AV5" s="6">
        <f t="shared" ca="1" si="4"/>
        <v>61</v>
      </c>
      <c r="AW5" s="6" t="s">
        <v>3</v>
      </c>
      <c r="AX5" s="6">
        <f t="shared" ca="1" si="19"/>
        <v>3843</v>
      </c>
      <c r="AY5" s="5"/>
      <c r="AZ5" s="6">
        <f t="shared" ca="1" si="20"/>
        <v>0</v>
      </c>
      <c r="BA5" s="7">
        <f t="shared" ca="1" si="5"/>
        <v>6</v>
      </c>
      <c r="BB5" s="8">
        <f t="shared" ca="1" si="21"/>
        <v>3</v>
      </c>
      <c r="BC5" s="5"/>
      <c r="BD5" s="6">
        <f t="shared" ca="1" si="6"/>
        <v>0</v>
      </c>
      <c r="BE5" s="7">
        <f t="shared" ca="1" si="6"/>
        <v>6</v>
      </c>
      <c r="BF5" s="8">
        <f t="shared" ca="1" si="22"/>
        <v>1</v>
      </c>
      <c r="BH5" s="6">
        <f t="shared" ca="1" si="23"/>
        <v>0</v>
      </c>
      <c r="BI5" s="6">
        <f t="shared" ca="1" si="24"/>
        <v>0</v>
      </c>
      <c r="BJ5" s="6">
        <f t="shared" ca="1" si="25"/>
        <v>3</v>
      </c>
      <c r="BK5" s="6">
        <f t="shared" ca="1" si="26"/>
        <v>8</v>
      </c>
      <c r="BL5" s="6">
        <f t="shared" ca="1" si="27"/>
        <v>4</v>
      </c>
      <c r="BM5" s="6">
        <f t="shared" ca="1" si="28"/>
        <v>3</v>
      </c>
      <c r="BO5" s="6">
        <f t="shared" ca="1" si="7"/>
        <v>0</v>
      </c>
      <c r="BP5" s="6">
        <f t="shared" ca="1" si="8"/>
        <v>6</v>
      </c>
      <c r="BQ5" s="6">
        <f t="shared" ca="1" si="9"/>
        <v>3</v>
      </c>
      <c r="BR5" s="5"/>
      <c r="BS5" s="6">
        <f t="shared" ca="1" si="10"/>
        <v>0</v>
      </c>
      <c r="BT5" s="6">
        <f t="shared" ca="1" si="11"/>
        <v>6</v>
      </c>
      <c r="BU5" s="6">
        <f t="shared" ca="1" si="12"/>
        <v>1</v>
      </c>
      <c r="CR5" s="10">
        <f t="shared" ca="1" si="29"/>
        <v>0.15918243187692249</v>
      </c>
      <c r="CS5" s="11">
        <f t="shared" ca="1" si="13"/>
        <v>9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0.37931535895778634</v>
      </c>
      <c r="CZ5" s="11">
        <f t="shared" ca="1" si="14"/>
        <v>51</v>
      </c>
      <c r="DA5" s="5"/>
      <c r="DB5" s="5">
        <v>5</v>
      </c>
      <c r="DC5" s="1">
        <v>1</v>
      </c>
      <c r="DD5" s="1">
        <v>5</v>
      </c>
      <c r="DF5" s="10">
        <f t="shared" ca="1" si="31"/>
        <v>0.75601701228887808</v>
      </c>
      <c r="DG5" s="11">
        <f t="shared" ca="1" si="15"/>
        <v>22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6"/>
        <v>0.79</v>
      </c>
      <c r="AK6" s="6" t="str">
        <f t="shared" si="1"/>
        <v>×</v>
      </c>
      <c r="AL6" s="6">
        <f t="shared" ca="1" si="1"/>
        <v>68</v>
      </c>
      <c r="AM6" s="6" t="str">
        <f t="shared" si="1"/>
        <v>＝</v>
      </c>
      <c r="AN6" s="84">
        <f t="shared" ca="1" si="17"/>
        <v>53.72</v>
      </c>
      <c r="AO6" s="5"/>
      <c r="AP6" s="82">
        <f t="shared" ca="1" si="18"/>
        <v>0.01</v>
      </c>
      <c r="AQ6" s="83">
        <f t="shared" ca="1" si="2"/>
        <v>2</v>
      </c>
      <c r="AS6" s="5" t="s">
        <v>8</v>
      </c>
      <c r="AT6" s="6">
        <f t="shared" ca="1" si="3"/>
        <v>79</v>
      </c>
      <c r="AU6" s="6" t="s">
        <v>1</v>
      </c>
      <c r="AV6" s="6">
        <f t="shared" ca="1" si="4"/>
        <v>68</v>
      </c>
      <c r="AW6" s="6" t="s">
        <v>3</v>
      </c>
      <c r="AX6" s="6">
        <f t="shared" ca="1" si="19"/>
        <v>5372</v>
      </c>
      <c r="AY6" s="5"/>
      <c r="AZ6" s="6">
        <f t="shared" ca="1" si="20"/>
        <v>0</v>
      </c>
      <c r="BA6" s="7">
        <f t="shared" ca="1" si="5"/>
        <v>7</v>
      </c>
      <c r="BB6" s="8">
        <f t="shared" ca="1" si="21"/>
        <v>9</v>
      </c>
      <c r="BC6" s="5"/>
      <c r="BD6" s="6">
        <f t="shared" ca="1" si="6"/>
        <v>0</v>
      </c>
      <c r="BE6" s="7">
        <f t="shared" ca="1" si="6"/>
        <v>6</v>
      </c>
      <c r="BF6" s="8">
        <f t="shared" ca="1" si="22"/>
        <v>8</v>
      </c>
      <c r="BH6" s="6">
        <f t="shared" ca="1" si="23"/>
        <v>0</v>
      </c>
      <c r="BI6" s="6">
        <f t="shared" ca="1" si="24"/>
        <v>0</v>
      </c>
      <c r="BJ6" s="6">
        <f t="shared" ca="1" si="25"/>
        <v>5</v>
      </c>
      <c r="BK6" s="6">
        <f t="shared" ca="1" si="26"/>
        <v>3</v>
      </c>
      <c r="BL6" s="6">
        <f t="shared" ca="1" si="27"/>
        <v>7</v>
      </c>
      <c r="BM6" s="6">
        <f t="shared" ca="1" si="28"/>
        <v>2</v>
      </c>
      <c r="BO6" s="6">
        <f t="shared" ca="1" si="7"/>
        <v>0</v>
      </c>
      <c r="BP6" s="6">
        <f t="shared" ca="1" si="8"/>
        <v>7</v>
      </c>
      <c r="BQ6" s="6">
        <f t="shared" ca="1" si="9"/>
        <v>9</v>
      </c>
      <c r="BR6" s="5"/>
      <c r="BS6" s="6">
        <f t="shared" ca="1" si="10"/>
        <v>0</v>
      </c>
      <c r="BT6" s="6">
        <f t="shared" ca="1" si="11"/>
        <v>6</v>
      </c>
      <c r="BU6" s="6">
        <f t="shared" ca="1" si="12"/>
        <v>8</v>
      </c>
      <c r="CR6" s="10">
        <f t="shared" ca="1" si="29"/>
        <v>0.12961779706877119</v>
      </c>
      <c r="CS6" s="11">
        <f t="shared" ca="1" si="13"/>
        <v>10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0.27076670443724837</v>
      </c>
      <c r="CZ6" s="11">
        <f t="shared" ca="1" si="14"/>
        <v>60</v>
      </c>
      <c r="DA6" s="5"/>
      <c r="DB6" s="5">
        <v>6</v>
      </c>
      <c r="DC6" s="1">
        <v>1</v>
      </c>
      <c r="DD6" s="1">
        <v>6</v>
      </c>
      <c r="DF6" s="10">
        <f t="shared" ca="1" si="31"/>
        <v>1.6233726894115397E-2</v>
      </c>
      <c r="DG6" s="11">
        <f t="shared" ca="1" si="15"/>
        <v>89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0</v>
      </c>
      <c r="F7" s="30" t="str">
        <f ca="1">IF(AQ1=2,".",)</f>
        <v>.</v>
      </c>
      <c r="G7" s="31">
        <f ca="1">$BA1</f>
        <v>1</v>
      </c>
      <c r="H7" s="30">
        <f ca="1">IF(AQ1=1,".",)</f>
        <v>0</v>
      </c>
      <c r="I7" s="32">
        <f ca="1">$BB1</f>
        <v>8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8</v>
      </c>
      <c r="R7" s="30">
        <f ca="1">IF(AQ2=1,".",)</f>
        <v>0</v>
      </c>
      <c r="S7" s="32">
        <f ca="1">$BB2</f>
        <v>7</v>
      </c>
      <c r="T7" s="23"/>
      <c r="U7" s="26"/>
      <c r="V7" s="27"/>
      <c r="W7" s="27"/>
      <c r="X7" s="28"/>
      <c r="Y7" s="29">
        <f ca="1">$AZ3</f>
        <v>0</v>
      </c>
      <c r="Z7" s="30" t="str">
        <f ca="1">IF(AQ3=2,".",)</f>
        <v>.</v>
      </c>
      <c r="AA7" s="31">
        <f ca="1">$BA3</f>
        <v>9</v>
      </c>
      <c r="AB7" s="30">
        <f ca="1">IF(AQ3=1,".",)</f>
        <v>0</v>
      </c>
      <c r="AC7" s="32">
        <f ca="1">$BB3</f>
        <v>6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6"/>
        <v>0.97</v>
      </c>
      <c r="AK7" s="6" t="str">
        <f t="shared" si="1"/>
        <v>×</v>
      </c>
      <c r="AL7" s="6">
        <f t="shared" ca="1" si="1"/>
        <v>59</v>
      </c>
      <c r="AM7" s="6" t="str">
        <f t="shared" si="1"/>
        <v>＝</v>
      </c>
      <c r="AN7" s="84">
        <f t="shared" ca="1" si="17"/>
        <v>57.230000000000004</v>
      </c>
      <c r="AO7" s="5"/>
      <c r="AP7" s="82">
        <f t="shared" ca="1" si="18"/>
        <v>0.01</v>
      </c>
      <c r="AQ7" s="83">
        <f t="shared" ca="1" si="2"/>
        <v>2</v>
      </c>
      <c r="AS7" s="5" t="s">
        <v>9</v>
      </c>
      <c r="AT7" s="6">
        <f t="shared" ca="1" si="3"/>
        <v>97</v>
      </c>
      <c r="AU7" s="6" t="s">
        <v>1</v>
      </c>
      <c r="AV7" s="6">
        <f t="shared" ca="1" si="4"/>
        <v>59</v>
      </c>
      <c r="AW7" s="6" t="s">
        <v>3</v>
      </c>
      <c r="AX7" s="6">
        <f t="shared" ca="1" si="19"/>
        <v>5723</v>
      </c>
      <c r="AY7" s="5"/>
      <c r="AZ7" s="6">
        <f t="shared" ca="1" si="20"/>
        <v>0</v>
      </c>
      <c r="BA7" s="7">
        <f t="shared" ca="1" si="5"/>
        <v>9</v>
      </c>
      <c r="BB7" s="8">
        <f t="shared" ca="1" si="21"/>
        <v>7</v>
      </c>
      <c r="BC7" s="5"/>
      <c r="BD7" s="6">
        <f t="shared" ca="1" si="6"/>
        <v>0</v>
      </c>
      <c r="BE7" s="7">
        <f t="shared" ca="1" si="6"/>
        <v>5</v>
      </c>
      <c r="BF7" s="8">
        <f t="shared" ca="1" si="22"/>
        <v>9</v>
      </c>
      <c r="BH7" s="6">
        <f t="shared" ca="1" si="23"/>
        <v>0</v>
      </c>
      <c r="BI7" s="6">
        <f t="shared" ca="1" si="24"/>
        <v>0</v>
      </c>
      <c r="BJ7" s="6">
        <f t="shared" ca="1" si="25"/>
        <v>5</v>
      </c>
      <c r="BK7" s="6">
        <f t="shared" ca="1" si="26"/>
        <v>7</v>
      </c>
      <c r="BL7" s="6">
        <f t="shared" ca="1" si="27"/>
        <v>2</v>
      </c>
      <c r="BM7" s="6">
        <f t="shared" ca="1" si="28"/>
        <v>3</v>
      </c>
      <c r="BO7" s="6">
        <f t="shared" ca="1" si="7"/>
        <v>0</v>
      </c>
      <c r="BP7" s="6">
        <f t="shared" ca="1" si="8"/>
        <v>9</v>
      </c>
      <c r="BQ7" s="6">
        <f t="shared" ca="1" si="9"/>
        <v>7</v>
      </c>
      <c r="BR7" s="5"/>
      <c r="BS7" s="6">
        <f t="shared" ca="1" si="10"/>
        <v>0</v>
      </c>
      <c r="BT7" s="6">
        <f t="shared" ca="1" si="11"/>
        <v>5</v>
      </c>
      <c r="BU7" s="6">
        <f t="shared" ca="1" si="12"/>
        <v>9</v>
      </c>
      <c r="CR7" s="10">
        <f t="shared" ca="1" si="29"/>
        <v>0.19039243713934761</v>
      </c>
      <c r="CS7" s="11">
        <f t="shared" ca="1" si="13"/>
        <v>8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6.5884983678250575E-2</v>
      </c>
      <c r="CZ7" s="11">
        <f t="shared" ca="1" si="14"/>
        <v>77</v>
      </c>
      <c r="DA7" s="5"/>
      <c r="DB7" s="5">
        <v>7</v>
      </c>
      <c r="DC7" s="1">
        <v>1</v>
      </c>
      <c r="DD7" s="1">
        <v>7</v>
      </c>
      <c r="DF7" s="10">
        <f t="shared" ca="1" si="31"/>
        <v>0.24309783495396731</v>
      </c>
      <c r="DG7" s="11">
        <f t="shared" ca="1" si="15"/>
        <v>70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1</v>
      </c>
      <c r="H8" s="36"/>
      <c r="I8" s="115">
        <f ca="1">$BF1</f>
        <v>9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5</v>
      </c>
      <c r="R8" s="36"/>
      <c r="S8" s="115">
        <f ca="1">$BF2</f>
        <v>1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2</v>
      </c>
      <c r="AB8" s="36"/>
      <c r="AC8" s="115">
        <f ca="1">$BF3</f>
        <v>5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6"/>
        <v>0.36</v>
      </c>
      <c r="AK8" s="6" t="str">
        <f t="shared" si="1"/>
        <v>×</v>
      </c>
      <c r="AL8" s="6">
        <f t="shared" ca="1" si="1"/>
        <v>92</v>
      </c>
      <c r="AM8" s="6" t="str">
        <f t="shared" si="1"/>
        <v>＝</v>
      </c>
      <c r="AN8" s="84">
        <f t="shared" ca="1" si="17"/>
        <v>33.119999999999997</v>
      </c>
      <c r="AO8" s="5"/>
      <c r="AP8" s="82">
        <f t="shared" ca="1" si="18"/>
        <v>0.01</v>
      </c>
      <c r="AQ8" s="83">
        <f t="shared" ca="1" si="2"/>
        <v>2</v>
      </c>
      <c r="AS8" s="5" t="s">
        <v>10</v>
      </c>
      <c r="AT8" s="6">
        <f t="shared" ca="1" si="3"/>
        <v>36</v>
      </c>
      <c r="AU8" s="6" t="s">
        <v>1</v>
      </c>
      <c r="AV8" s="6">
        <f t="shared" ca="1" si="4"/>
        <v>92</v>
      </c>
      <c r="AW8" s="6" t="s">
        <v>3</v>
      </c>
      <c r="AX8" s="6">
        <f t="shared" ca="1" si="19"/>
        <v>3312</v>
      </c>
      <c r="AY8" s="5"/>
      <c r="AZ8" s="6">
        <f t="shared" ca="1" si="20"/>
        <v>0</v>
      </c>
      <c r="BA8" s="7">
        <f t="shared" ca="1" si="5"/>
        <v>3</v>
      </c>
      <c r="BB8" s="8">
        <f t="shared" ca="1" si="21"/>
        <v>6</v>
      </c>
      <c r="BC8" s="5"/>
      <c r="BD8" s="6">
        <f t="shared" ca="1" si="6"/>
        <v>0</v>
      </c>
      <c r="BE8" s="7">
        <f t="shared" ca="1" si="6"/>
        <v>9</v>
      </c>
      <c r="BF8" s="8">
        <f t="shared" ca="1" si="22"/>
        <v>2</v>
      </c>
      <c r="BH8" s="6">
        <f t="shared" ca="1" si="23"/>
        <v>0</v>
      </c>
      <c r="BI8" s="6">
        <f t="shared" ca="1" si="24"/>
        <v>0</v>
      </c>
      <c r="BJ8" s="6">
        <f t="shared" ca="1" si="25"/>
        <v>3</v>
      </c>
      <c r="BK8" s="6">
        <f t="shared" ca="1" si="26"/>
        <v>3</v>
      </c>
      <c r="BL8" s="6">
        <f t="shared" ca="1" si="27"/>
        <v>1</v>
      </c>
      <c r="BM8" s="6">
        <f t="shared" ca="1" si="28"/>
        <v>2</v>
      </c>
      <c r="BO8" s="6">
        <f t="shared" ca="1" si="7"/>
        <v>0</v>
      </c>
      <c r="BP8" s="6">
        <f t="shared" ca="1" si="8"/>
        <v>3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2</v>
      </c>
      <c r="CR8" s="10">
        <f t="shared" ca="1" si="29"/>
        <v>0.75285716750232878</v>
      </c>
      <c r="CS8" s="11">
        <f t="shared" ca="1" si="13"/>
        <v>1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0.54868002840332319</v>
      </c>
      <c r="CZ8" s="11">
        <f t="shared" ca="1" si="14"/>
        <v>27</v>
      </c>
      <c r="DA8" s="5"/>
      <c r="DB8" s="5">
        <v>8</v>
      </c>
      <c r="DC8" s="1">
        <v>1</v>
      </c>
      <c r="DD8" s="1">
        <v>8</v>
      </c>
      <c r="DF8" s="10">
        <f t="shared" ca="1" si="31"/>
        <v>0.37404889487366411</v>
      </c>
      <c r="DG8" s="11">
        <f t="shared" ca="1" si="15"/>
        <v>53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D</v>
      </c>
      <c r="AH9" s="3"/>
      <c r="AI9" s="5" t="s">
        <v>11</v>
      </c>
      <c r="AJ9" s="6">
        <f t="shared" ca="1" si="16"/>
        <v>0.94000000000000006</v>
      </c>
      <c r="AK9" s="6" t="str">
        <f t="shared" si="1"/>
        <v>×</v>
      </c>
      <c r="AL9" s="6">
        <f t="shared" ca="1" si="1"/>
        <v>66</v>
      </c>
      <c r="AM9" s="6" t="str">
        <f t="shared" si="1"/>
        <v>＝</v>
      </c>
      <c r="AN9" s="84">
        <f t="shared" ca="1" si="17"/>
        <v>62.04</v>
      </c>
      <c r="AO9" s="5"/>
      <c r="AP9" s="82">
        <f t="shared" ca="1" si="18"/>
        <v>0.01</v>
      </c>
      <c r="AQ9" s="83">
        <f t="shared" ca="1" si="2"/>
        <v>2</v>
      </c>
      <c r="AS9" s="5" t="s">
        <v>11</v>
      </c>
      <c r="AT9" s="6">
        <f t="shared" ca="1" si="3"/>
        <v>94</v>
      </c>
      <c r="AU9" s="6" t="s">
        <v>1</v>
      </c>
      <c r="AV9" s="6">
        <f t="shared" ca="1" si="4"/>
        <v>66</v>
      </c>
      <c r="AW9" s="6" t="s">
        <v>3</v>
      </c>
      <c r="AX9" s="6">
        <f t="shared" ca="1" si="19"/>
        <v>6204</v>
      </c>
      <c r="AY9" s="5"/>
      <c r="AZ9" s="6">
        <f t="shared" ca="1" si="20"/>
        <v>0</v>
      </c>
      <c r="BA9" s="7">
        <f t="shared" ca="1" si="5"/>
        <v>9</v>
      </c>
      <c r="BB9" s="8">
        <f t="shared" ca="1" si="21"/>
        <v>4</v>
      </c>
      <c r="BC9" s="5"/>
      <c r="BD9" s="6">
        <f t="shared" ca="1" si="6"/>
        <v>0</v>
      </c>
      <c r="BE9" s="7">
        <f t="shared" ca="1" si="6"/>
        <v>6</v>
      </c>
      <c r="BF9" s="8">
        <f t="shared" ca="1" si="22"/>
        <v>6</v>
      </c>
      <c r="BH9" s="6">
        <f t="shared" ca="1" si="23"/>
        <v>0</v>
      </c>
      <c r="BI9" s="6">
        <f t="shared" ca="1" si="24"/>
        <v>0</v>
      </c>
      <c r="BJ9" s="6">
        <f t="shared" ca="1" si="25"/>
        <v>6</v>
      </c>
      <c r="BK9" s="6">
        <f t="shared" ca="1" si="26"/>
        <v>2</v>
      </c>
      <c r="BL9" s="6">
        <f t="shared" ca="1" si="27"/>
        <v>0</v>
      </c>
      <c r="BM9" s="6">
        <f t="shared" ca="1" si="28"/>
        <v>4</v>
      </c>
      <c r="BO9" s="6">
        <f t="shared" ca="1" si="7"/>
        <v>0</v>
      </c>
      <c r="BP9" s="6">
        <f t="shared" ca="1" si="8"/>
        <v>9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6</v>
      </c>
      <c r="BU9" s="6">
        <f t="shared" ca="1" si="12"/>
        <v>6</v>
      </c>
      <c r="CR9" s="10">
        <f t="shared" ca="1" si="29"/>
        <v>0.67833925182427313</v>
      </c>
      <c r="CS9" s="11">
        <f t="shared" ca="1" si="13"/>
        <v>4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6.4286890527318286E-2</v>
      </c>
      <c r="CZ9" s="11">
        <f t="shared" ca="1" si="14"/>
        <v>78</v>
      </c>
      <c r="DA9" s="5"/>
      <c r="DB9" s="5">
        <v>9</v>
      </c>
      <c r="DC9" s="1">
        <v>1</v>
      </c>
      <c r="DD9" s="1">
        <v>9</v>
      </c>
      <c r="DF9" s="10">
        <f t="shared" ca="1" si="31"/>
        <v>0.52307375121686062</v>
      </c>
      <c r="DG9" s="11">
        <f t="shared" ca="1" si="15"/>
        <v>37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9"/>
        <v>0.64891249605492318</v>
      </c>
      <c r="CS10" s="11">
        <f t="shared" ca="1" si="13"/>
        <v>5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0"/>
        <v>0.62665278042419514</v>
      </c>
      <c r="CZ10" s="11">
        <f t="shared" ca="1" si="14"/>
        <v>20</v>
      </c>
      <c r="DA10" s="5"/>
      <c r="DB10" s="5">
        <v>10</v>
      </c>
      <c r="DC10" s="1">
        <v>2</v>
      </c>
      <c r="DD10" s="1">
        <v>1</v>
      </c>
      <c r="DF10" s="10">
        <f t="shared" ca="1" si="31"/>
        <v>0.96922645900758742</v>
      </c>
      <c r="DG10" s="11">
        <f t="shared" ca="1" si="15"/>
        <v>3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2</v>
      </c>
      <c r="CR11" s="10"/>
      <c r="CS11" s="11"/>
      <c r="CT11" s="5"/>
      <c r="CU11" s="5"/>
      <c r="CV11" s="1"/>
      <c r="CW11" s="1"/>
      <c r="CX11" s="5"/>
      <c r="CY11" s="10">
        <f t="shared" ca="1" si="30"/>
        <v>0.43942043822702759</v>
      </c>
      <c r="CZ11" s="11">
        <f t="shared" ca="1" si="14"/>
        <v>43</v>
      </c>
      <c r="DA11" s="5"/>
      <c r="DB11" s="5">
        <v>11</v>
      </c>
      <c r="DC11" s="1">
        <v>2</v>
      </c>
      <c r="DD11" s="1">
        <v>2</v>
      </c>
      <c r="DF11" s="10">
        <f t="shared" ca="1" si="31"/>
        <v>0.99215022615364867</v>
      </c>
      <c r="DG11" s="11">
        <f t="shared" ca="1" si="15"/>
        <v>1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/>
      <c r="CS12" s="11"/>
      <c r="CT12" s="5"/>
      <c r="CU12" s="5"/>
      <c r="CV12" s="1"/>
      <c r="CW12" s="1"/>
      <c r="CX12" s="5"/>
      <c r="CY12" s="10">
        <f t="shared" ca="1" si="30"/>
        <v>0.50955818167759415</v>
      </c>
      <c r="CZ12" s="11">
        <f t="shared" ca="1" si="14"/>
        <v>31</v>
      </c>
      <c r="DA12" s="5"/>
      <c r="DB12" s="5">
        <v>12</v>
      </c>
      <c r="DC12" s="1">
        <v>2</v>
      </c>
      <c r="DD12" s="1">
        <v>3</v>
      </c>
      <c r="DF12" s="10">
        <f t="shared" ca="1" si="31"/>
        <v>0.36549050407233541</v>
      </c>
      <c r="DG12" s="11">
        <f t="shared" ca="1" si="15"/>
        <v>54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/>
      <c r="CS13" s="11"/>
      <c r="CT13" s="5"/>
      <c r="CU13" s="5"/>
      <c r="CV13" s="5"/>
      <c r="CW13" s="5"/>
      <c r="CX13" s="5"/>
      <c r="CY13" s="10">
        <f t="shared" ca="1" si="30"/>
        <v>0.34142117764190683</v>
      </c>
      <c r="CZ13" s="11">
        <f t="shared" ca="1" si="14"/>
        <v>55</v>
      </c>
      <c r="DA13" s="5"/>
      <c r="DB13" s="5">
        <v>13</v>
      </c>
      <c r="DC13" s="1">
        <v>2</v>
      </c>
      <c r="DD13" s="1">
        <v>4</v>
      </c>
      <c r="DF13" s="10">
        <f t="shared" ca="1" si="31"/>
        <v>0.52794085382132394</v>
      </c>
      <c r="DG13" s="11">
        <f t="shared" ca="1" si="15"/>
        <v>36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30"/>
        <v>0.45829696484468718</v>
      </c>
      <c r="CZ14" s="11">
        <f t="shared" ca="1" si="14"/>
        <v>37</v>
      </c>
      <c r="DA14" s="5"/>
      <c r="DB14" s="5">
        <v>14</v>
      </c>
      <c r="DC14" s="1">
        <v>2</v>
      </c>
      <c r="DD14" s="1">
        <v>5</v>
      </c>
      <c r="DF14" s="10">
        <f t="shared" ca="1" si="31"/>
        <v>0.51475132906812859</v>
      </c>
      <c r="DG14" s="11">
        <f t="shared" ca="1" si="15"/>
        <v>40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0.23×89＝</v>
      </c>
      <c r="C15" s="126"/>
      <c r="D15" s="126"/>
      <c r="E15" s="126"/>
      <c r="F15" s="126"/>
      <c r="G15" s="123">
        <f ca="1">AN4</f>
        <v>20.47</v>
      </c>
      <c r="H15" s="123"/>
      <c r="I15" s="124"/>
      <c r="J15" s="22"/>
      <c r="K15" s="21"/>
      <c r="L15" s="125" t="str">
        <f ca="1">AJ5&amp;AK5&amp;AL5&amp;AM5</f>
        <v>0.63×61＝</v>
      </c>
      <c r="M15" s="126"/>
      <c r="N15" s="126"/>
      <c r="O15" s="126"/>
      <c r="P15" s="126"/>
      <c r="Q15" s="123">
        <f ca="1">AN5</f>
        <v>38.43</v>
      </c>
      <c r="R15" s="123"/>
      <c r="S15" s="124"/>
      <c r="T15" s="22"/>
      <c r="U15" s="21"/>
      <c r="V15" s="125" t="str">
        <f ca="1">AJ6&amp;AK6&amp;AL6&amp;AM6</f>
        <v>0.79×68＝</v>
      </c>
      <c r="W15" s="126"/>
      <c r="X15" s="126"/>
      <c r="Y15" s="126"/>
      <c r="Z15" s="126"/>
      <c r="AA15" s="123">
        <f ca="1">AN6</f>
        <v>53.72</v>
      </c>
      <c r="AB15" s="123"/>
      <c r="AC15" s="124"/>
      <c r="AD15" s="23"/>
      <c r="AN15" s="86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30"/>
        <v>0.4521377477063413</v>
      </c>
      <c r="CZ15" s="11">
        <f t="shared" ca="1" si="14"/>
        <v>39</v>
      </c>
      <c r="DA15" s="5"/>
      <c r="DB15" s="5">
        <v>15</v>
      </c>
      <c r="DC15" s="1">
        <v>2</v>
      </c>
      <c r="DD15" s="1">
        <v>6</v>
      </c>
      <c r="DF15" s="10">
        <f t="shared" ca="1" si="31"/>
        <v>0.74040242418348579</v>
      </c>
      <c r="DG15" s="11">
        <f t="shared" ca="1" si="15"/>
        <v>23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30"/>
        <v>0.84575394543781712</v>
      </c>
      <c r="CZ16" s="11">
        <f t="shared" ca="1" si="14"/>
        <v>9</v>
      </c>
      <c r="DA16" s="5"/>
      <c r="DB16" s="5">
        <v>16</v>
      </c>
      <c r="DC16" s="1">
        <v>2</v>
      </c>
      <c r="DD16" s="1">
        <v>7</v>
      </c>
      <c r="DF16" s="10">
        <f t="shared" ca="1" si="31"/>
        <v>0.96776254837636255</v>
      </c>
      <c r="DG16" s="11">
        <f t="shared" ca="1" si="15"/>
        <v>4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2</v>
      </c>
      <c r="H17" s="30">
        <f ca="1">IF(AQ4=1,".",)</f>
        <v>0</v>
      </c>
      <c r="I17" s="32">
        <f ca="1">$BB4</f>
        <v>3</v>
      </c>
      <c r="J17" s="23"/>
      <c r="K17" s="26"/>
      <c r="L17" s="27"/>
      <c r="M17" s="27"/>
      <c r="N17" s="28"/>
      <c r="O17" s="29">
        <f ca="1">$AZ5</f>
        <v>0</v>
      </c>
      <c r="P17" s="30" t="str">
        <f ca="1">IF(AQ5=2,".",)</f>
        <v>.</v>
      </c>
      <c r="Q17" s="31">
        <f ca="1">$BA5</f>
        <v>6</v>
      </c>
      <c r="R17" s="30">
        <f ca="1">IF(AQ5=1,".",)</f>
        <v>0</v>
      </c>
      <c r="S17" s="32">
        <f ca="1">$BB5</f>
        <v>3</v>
      </c>
      <c r="T17" s="23"/>
      <c r="U17" s="26"/>
      <c r="V17" s="27"/>
      <c r="W17" s="27"/>
      <c r="X17" s="28"/>
      <c r="Y17" s="29">
        <f ca="1">$AZ6</f>
        <v>0</v>
      </c>
      <c r="Z17" s="30" t="str">
        <f ca="1">IF(AQ6=2,".",)</f>
        <v>.</v>
      </c>
      <c r="AA17" s="31">
        <f ca="1">$BA6</f>
        <v>7</v>
      </c>
      <c r="AB17" s="30">
        <f ca="1">IF(AQ6=1,".",)</f>
        <v>0</v>
      </c>
      <c r="AC17" s="32">
        <f ca="1">$BB6</f>
        <v>9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30"/>
        <v>0.81238851254806765</v>
      </c>
      <c r="CZ17" s="11">
        <f t="shared" ca="1" si="14"/>
        <v>12</v>
      </c>
      <c r="DA17" s="5"/>
      <c r="DB17" s="5">
        <v>17</v>
      </c>
      <c r="DC17" s="1">
        <v>2</v>
      </c>
      <c r="DD17" s="1">
        <v>8</v>
      </c>
      <c r="DF17" s="10">
        <f t="shared" ca="1" si="31"/>
        <v>0.31157143862659398</v>
      </c>
      <c r="DG17" s="11">
        <f t="shared" ca="1" si="15"/>
        <v>61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8</v>
      </c>
      <c r="H18" s="36"/>
      <c r="I18" s="115">
        <f ca="1">$BF4</f>
        <v>9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6</v>
      </c>
      <c r="R18" s="36"/>
      <c r="S18" s="115">
        <f ca="1">$BF5</f>
        <v>1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6</v>
      </c>
      <c r="AB18" s="36"/>
      <c r="AC18" s="115">
        <f ca="1">$BF6</f>
        <v>8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30"/>
        <v>0.22563317189333965</v>
      </c>
      <c r="CZ18" s="11">
        <f t="shared" ca="1" si="14"/>
        <v>66</v>
      </c>
      <c r="DA18" s="5"/>
      <c r="DB18" s="5">
        <v>18</v>
      </c>
      <c r="DC18" s="1">
        <v>2</v>
      </c>
      <c r="DD18" s="1">
        <v>9</v>
      </c>
      <c r="DF18" s="10">
        <f t="shared" ca="1" si="31"/>
        <v>0.17305203539611635</v>
      </c>
      <c r="DG18" s="11">
        <f t="shared" ca="1" si="15"/>
        <v>78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>
        <f t="shared" ca="1" si="30"/>
        <v>0.29146814404805921</v>
      </c>
      <c r="CZ19" s="11">
        <f t="shared" ca="1" si="14"/>
        <v>59</v>
      </c>
      <c r="DA19" s="5"/>
      <c r="DB19" s="5">
        <v>19</v>
      </c>
      <c r="DC19" s="1">
        <v>3</v>
      </c>
      <c r="DD19" s="1">
        <v>1</v>
      </c>
      <c r="DF19" s="10">
        <f t="shared" ca="1" si="31"/>
        <v>0.38951519425480297</v>
      </c>
      <c r="DG19" s="11">
        <f t="shared" ca="1" si="15"/>
        <v>50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>
        <f t="shared" ca="1" si="30"/>
        <v>0.25978673899756799</v>
      </c>
      <c r="CZ20" s="11">
        <f t="shared" ca="1" si="14"/>
        <v>61</v>
      </c>
      <c r="DA20" s="5"/>
      <c r="DB20" s="5">
        <v>20</v>
      </c>
      <c r="DC20" s="1">
        <v>3</v>
      </c>
      <c r="DD20" s="1">
        <v>2</v>
      </c>
      <c r="DF20" s="10">
        <f t="shared" ca="1" si="31"/>
        <v>0.10805882006986933</v>
      </c>
      <c r="DG20" s="11">
        <f t="shared" ca="1" si="15"/>
        <v>86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>
        <f t="shared" ca="1" si="30"/>
        <v>0.73213365059062663</v>
      </c>
      <c r="CZ21" s="11">
        <f t="shared" ca="1" si="14"/>
        <v>18</v>
      </c>
      <c r="DA21" s="5"/>
      <c r="DB21" s="5">
        <v>21</v>
      </c>
      <c r="DC21" s="1">
        <v>3</v>
      </c>
      <c r="DD21" s="1">
        <v>3</v>
      </c>
      <c r="DF21" s="10">
        <f t="shared" ca="1" si="31"/>
        <v>0.19673749556425246</v>
      </c>
      <c r="DG21" s="11">
        <f t="shared" ca="1" si="15"/>
        <v>75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>
        <f t="shared" ca="1" si="30"/>
        <v>0.3296296449722913</v>
      </c>
      <c r="CZ22" s="11">
        <f t="shared" ca="1" si="14"/>
        <v>56</v>
      </c>
      <c r="DA22" s="5"/>
      <c r="DB22" s="5">
        <v>22</v>
      </c>
      <c r="DC22" s="1">
        <v>3</v>
      </c>
      <c r="DD22" s="1">
        <v>4</v>
      </c>
      <c r="DF22" s="10">
        <f t="shared" ca="1" si="31"/>
        <v>0.38260923377505718</v>
      </c>
      <c r="DG22" s="11">
        <f t="shared" ca="1" si="15"/>
        <v>51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>
        <f t="shared" ca="1" si="30"/>
        <v>0.55563649103519919</v>
      </c>
      <c r="CZ23" s="11">
        <f t="shared" ca="1" si="14"/>
        <v>26</v>
      </c>
      <c r="DA23" s="5"/>
      <c r="DB23" s="5">
        <v>23</v>
      </c>
      <c r="DC23" s="1">
        <v>3</v>
      </c>
      <c r="DD23" s="1">
        <v>5</v>
      </c>
      <c r="DF23" s="10">
        <f t="shared" ca="1" si="31"/>
        <v>0.22724637965443295</v>
      </c>
      <c r="DG23" s="11">
        <f t="shared" ca="1" si="15"/>
        <v>71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30"/>
        <v>0.53147520379760083</v>
      </c>
      <c r="CZ24" s="11">
        <f t="shared" ca="1" si="14"/>
        <v>30</v>
      </c>
      <c r="DA24" s="5"/>
      <c r="DB24" s="5">
        <v>24</v>
      </c>
      <c r="DC24" s="1">
        <v>3</v>
      </c>
      <c r="DD24" s="1">
        <v>6</v>
      </c>
      <c r="DF24" s="10">
        <f t="shared" ca="1" si="31"/>
        <v>0.91742030411035624</v>
      </c>
      <c r="DG24" s="11">
        <f t="shared" ca="1" si="15"/>
        <v>6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0.97×59＝</v>
      </c>
      <c r="C25" s="126"/>
      <c r="D25" s="126"/>
      <c r="E25" s="126"/>
      <c r="F25" s="126"/>
      <c r="G25" s="123">
        <f ca="1">AN7</f>
        <v>57.230000000000004</v>
      </c>
      <c r="H25" s="123"/>
      <c r="I25" s="124"/>
      <c r="J25" s="22"/>
      <c r="K25" s="21"/>
      <c r="L25" s="125" t="str">
        <f ca="1">AJ8&amp;AK8&amp;AL8&amp;AM8</f>
        <v>0.36×92＝</v>
      </c>
      <c r="M25" s="126"/>
      <c r="N25" s="126"/>
      <c r="O25" s="126"/>
      <c r="P25" s="126"/>
      <c r="Q25" s="123">
        <f ca="1">AN8</f>
        <v>33.119999999999997</v>
      </c>
      <c r="R25" s="123"/>
      <c r="S25" s="124"/>
      <c r="T25" s="22"/>
      <c r="U25" s="21"/>
      <c r="V25" s="125" t="str">
        <f ca="1">AJ9&amp;AK9&amp;AL9&amp;AM9</f>
        <v>0.94×66＝</v>
      </c>
      <c r="W25" s="126"/>
      <c r="X25" s="126"/>
      <c r="Y25" s="126"/>
      <c r="Z25" s="126"/>
      <c r="AA25" s="123">
        <f ca="1">AN9</f>
        <v>62.04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>
        <f t="shared" ca="1" si="30"/>
        <v>0.1251287182989167</v>
      </c>
      <c r="CZ25" s="11">
        <f t="shared" ca="1" si="14"/>
        <v>71</v>
      </c>
      <c r="DA25" s="5"/>
      <c r="DB25" s="5">
        <v>25</v>
      </c>
      <c r="DC25" s="1">
        <v>3</v>
      </c>
      <c r="DD25" s="1">
        <v>7</v>
      </c>
      <c r="DF25" s="10">
        <f t="shared" ca="1" si="31"/>
        <v>0.43351474887697172</v>
      </c>
      <c r="DG25" s="11">
        <f t="shared" ca="1" si="15"/>
        <v>46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30"/>
        <v>0.82967118556349795</v>
      </c>
      <c r="CZ26" s="11">
        <f t="shared" ca="1" si="14"/>
        <v>10</v>
      </c>
      <c r="DA26" s="5"/>
      <c r="DB26" s="5">
        <v>26</v>
      </c>
      <c r="DC26" s="1">
        <v>3</v>
      </c>
      <c r="DD26" s="1">
        <v>8</v>
      </c>
      <c r="DF26" s="10">
        <f t="shared" ca="1" si="31"/>
        <v>0.54995912991834062</v>
      </c>
      <c r="DG26" s="11">
        <f t="shared" ca="1" si="15"/>
        <v>34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9</v>
      </c>
      <c r="H27" s="30">
        <f ca="1">IF(AQ7=1,".",)</f>
        <v>0</v>
      </c>
      <c r="I27" s="32">
        <f ca="1">$BB7</f>
        <v>7</v>
      </c>
      <c r="J27" s="23"/>
      <c r="K27" s="26"/>
      <c r="L27" s="27"/>
      <c r="M27" s="27"/>
      <c r="N27" s="28"/>
      <c r="O27" s="29">
        <f ca="1">$AZ8</f>
        <v>0</v>
      </c>
      <c r="P27" s="30" t="str">
        <f ca="1">IF(AQ8=2,".",)</f>
        <v>.</v>
      </c>
      <c r="Q27" s="31">
        <f ca="1">$BA8</f>
        <v>3</v>
      </c>
      <c r="R27" s="30">
        <f ca="1">IF(AQ8=1,".",)</f>
        <v>0</v>
      </c>
      <c r="S27" s="32">
        <f ca="1">$BB8</f>
        <v>6</v>
      </c>
      <c r="T27" s="23"/>
      <c r="U27" s="26"/>
      <c r="V27" s="27"/>
      <c r="W27" s="27"/>
      <c r="X27" s="28"/>
      <c r="Y27" s="29">
        <f ca="1">$AZ9</f>
        <v>0</v>
      </c>
      <c r="Z27" s="30" t="str">
        <f ca="1">IF(AQ9=2,".",)</f>
        <v>.</v>
      </c>
      <c r="AA27" s="31">
        <f ca="1">$BA9</f>
        <v>9</v>
      </c>
      <c r="AB27" s="30">
        <f ca="1">IF(AQ9=1,".",)</f>
        <v>0</v>
      </c>
      <c r="AC27" s="32">
        <f ca="1">$BB9</f>
        <v>4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30"/>
        <v>0.59679736114610582</v>
      </c>
      <c r="CZ27" s="11">
        <f t="shared" ca="1" si="14"/>
        <v>22</v>
      </c>
      <c r="DA27" s="5"/>
      <c r="DB27" s="5">
        <v>27</v>
      </c>
      <c r="DC27" s="1">
        <v>3</v>
      </c>
      <c r="DD27" s="1">
        <v>9</v>
      </c>
      <c r="DF27" s="10">
        <f t="shared" ca="1" si="31"/>
        <v>0.17849042651562708</v>
      </c>
      <c r="DG27" s="11">
        <f t="shared" ca="1" si="15"/>
        <v>77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5</v>
      </c>
      <c r="H28" s="36"/>
      <c r="I28" s="115">
        <f ca="1">$BF7</f>
        <v>9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9</v>
      </c>
      <c r="R28" s="36"/>
      <c r="S28" s="115">
        <f ca="1">$BF8</f>
        <v>2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6</v>
      </c>
      <c r="AB28" s="36"/>
      <c r="AC28" s="115">
        <f ca="1">$BF9</f>
        <v>6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30"/>
        <v>0.53229039127547839</v>
      </c>
      <c r="CZ28" s="11">
        <f t="shared" ca="1" si="14"/>
        <v>29</v>
      </c>
      <c r="DA28" s="5"/>
      <c r="DB28" s="5">
        <v>28</v>
      </c>
      <c r="DC28" s="1">
        <v>4</v>
      </c>
      <c r="DD28" s="1">
        <v>1</v>
      </c>
      <c r="DF28" s="10">
        <f t="shared" ca="1" si="31"/>
        <v>0.8388945356615114</v>
      </c>
      <c r="DG28" s="11">
        <f t="shared" ca="1" si="15"/>
        <v>15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>
        <f t="shared" ca="1" si="30"/>
        <v>0.46623759814233534</v>
      </c>
      <c r="CZ29" s="11">
        <f t="shared" ca="1" si="14"/>
        <v>36</v>
      </c>
      <c r="DA29" s="5"/>
      <c r="DB29" s="5">
        <v>29</v>
      </c>
      <c r="DC29" s="1">
        <v>4</v>
      </c>
      <c r="DD29" s="1">
        <v>2</v>
      </c>
      <c r="DF29" s="10">
        <f t="shared" ca="1" si="31"/>
        <v>0.11657530007890271</v>
      </c>
      <c r="DG29" s="11">
        <f t="shared" ca="1" si="15"/>
        <v>82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>
        <f t="shared" ca="1" si="30"/>
        <v>0.91389443520496616</v>
      </c>
      <c r="CZ30" s="11">
        <f t="shared" ca="1" si="14"/>
        <v>3</v>
      </c>
      <c r="DA30" s="5"/>
      <c r="DB30" s="5">
        <v>30</v>
      </c>
      <c r="DC30" s="1">
        <v>4</v>
      </c>
      <c r="DD30" s="1">
        <v>3</v>
      </c>
      <c r="DF30" s="10">
        <f t="shared" ca="1" si="31"/>
        <v>0.5719608984745802</v>
      </c>
      <c r="DG30" s="11">
        <f t="shared" ca="1" si="15"/>
        <v>33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30"/>
        <v>0.79991839309263391</v>
      </c>
      <c r="CZ31" s="11">
        <f t="shared" ca="1" si="14"/>
        <v>14</v>
      </c>
      <c r="DA31" s="5"/>
      <c r="DB31" s="5">
        <v>31</v>
      </c>
      <c r="DC31" s="1">
        <v>4</v>
      </c>
      <c r="DD31" s="1">
        <v>4</v>
      </c>
      <c r="DF31" s="10">
        <f t="shared" ca="1" si="31"/>
        <v>0.26862474828788574</v>
      </c>
      <c r="DG31" s="11">
        <f t="shared" ca="1" si="15"/>
        <v>67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30"/>
        <v>0.19057159921270661</v>
      </c>
      <c r="CZ32" s="11">
        <f t="shared" ca="1" si="14"/>
        <v>67</v>
      </c>
      <c r="DA32" s="5"/>
      <c r="DB32" s="5">
        <v>32</v>
      </c>
      <c r="DC32" s="1">
        <v>4</v>
      </c>
      <c r="DD32" s="1">
        <v>5</v>
      </c>
      <c r="DF32" s="10">
        <f t="shared" ca="1" si="31"/>
        <v>0.97366038909965147</v>
      </c>
      <c r="DG32" s="11">
        <f t="shared" ca="1" si="15"/>
        <v>2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ca="1" si="30"/>
        <v>0.80901451728329477</v>
      </c>
      <c r="CZ33" s="11">
        <f t="shared" ca="1" si="14"/>
        <v>13</v>
      </c>
      <c r="DA33" s="5"/>
      <c r="DB33" s="5">
        <v>33</v>
      </c>
      <c r="DC33" s="1">
        <v>4</v>
      </c>
      <c r="DD33" s="1">
        <v>6</v>
      </c>
      <c r="DF33" s="10">
        <f t="shared" ca="1" si="31"/>
        <v>0.35429145125677175</v>
      </c>
      <c r="DG33" s="11">
        <f t="shared" ca="1" si="15"/>
        <v>55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0.11×11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18</v>
      </c>
      <c r="AU34" s="6" t="str">
        <f t="shared" si="33"/>
        <v>×</v>
      </c>
      <c r="AV34" s="6">
        <f t="shared" ca="1" si="33"/>
        <v>19</v>
      </c>
      <c r="AW34" s="6" t="str">
        <f t="shared" si="33"/>
        <v>＝</v>
      </c>
      <c r="AX34" s="52">
        <f ca="1">AX1</f>
        <v>342</v>
      </c>
      <c r="AY34" s="5"/>
      <c r="AZ34" s="6">
        <f t="shared" ref="AZ34:BB42" ca="1" si="34">AZ1</f>
        <v>0</v>
      </c>
      <c r="BA34" s="6">
        <f t="shared" ca="1" si="34"/>
        <v>1</v>
      </c>
      <c r="BB34" s="6">
        <f t="shared" ca="1" si="34"/>
        <v>8</v>
      </c>
      <c r="BC34" s="5"/>
      <c r="BD34" s="6">
        <f t="shared" ref="BD34:BF42" ca="1" si="35">BD1</f>
        <v>0</v>
      </c>
      <c r="BE34" s="6">
        <f t="shared" ca="1" si="35"/>
        <v>1</v>
      </c>
      <c r="BF34" s="6">
        <f t="shared" ca="1" si="35"/>
        <v>9</v>
      </c>
      <c r="BH34" s="53"/>
      <c r="BI34" s="54"/>
      <c r="BJ34" s="55">
        <f ca="1">MOD(ROUNDDOWN(($AT34*$BF34)/1000,0),10)</f>
        <v>0</v>
      </c>
      <c r="BK34" s="55">
        <f ca="1">MOD(ROUNDDOWN(($AT34*$BF34)/100,0),10)</f>
        <v>1</v>
      </c>
      <c r="BL34" s="55">
        <f ca="1">MOD(ROUNDDOWN(($AT34*$BF34)/10,0),10)</f>
        <v>6</v>
      </c>
      <c r="BM34" s="56">
        <f ca="1">MOD(ROUNDDOWN(($AT34*$BF34)/1,0),10)</f>
        <v>2</v>
      </c>
      <c r="BO34" s="53"/>
      <c r="BP34" s="55">
        <f ca="1">MOD(ROUNDDOWN(($AT34*$BE34)/1000,0),10)</f>
        <v>0</v>
      </c>
      <c r="BQ34" s="55">
        <f ca="1">MOD(ROUNDDOWN(($AT34*$BE34)/100,0),10)</f>
        <v>0</v>
      </c>
      <c r="BR34" s="55">
        <f ca="1">MOD(ROUNDDOWN(($AT34*$BE34)/10,0),10)</f>
        <v>1</v>
      </c>
      <c r="BS34" s="55">
        <f ca="1">MOD(ROUNDDOWN(($AT34*$BE34)/1,0),10)</f>
        <v>8</v>
      </c>
      <c r="BT34" s="57"/>
      <c r="BV34" s="58">
        <f t="shared" ref="BV34:BV42" ca="1" si="36">MOD(ROUNDDOWN(($AT34*$BD34)/1000,0),10)</f>
        <v>0</v>
      </c>
      <c r="BW34" s="55">
        <f t="shared" ref="BW34:BW42" ca="1" si="37">MOD(ROUNDDOWN(($AT34*$BD34)/100,0),10)</f>
        <v>0</v>
      </c>
      <c r="BX34" s="55">
        <f t="shared" ref="BX34:BX42" ca="1" si="38">MOD(ROUNDDOWN(($AT34*$BD34)/10,0),10)</f>
        <v>0</v>
      </c>
      <c r="BY34" s="55">
        <f t="shared" ref="BY34:BY42" ca="1" si="39">MOD(ROUNDDOWN(($AT34*$BD34)/1,0),10)</f>
        <v>0</v>
      </c>
      <c r="BZ34" s="59"/>
      <c r="CA34" s="57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3</v>
      </c>
      <c r="CG34" s="6">
        <f t="shared" ca="1" si="40"/>
        <v>4</v>
      </c>
      <c r="CH34" s="6">
        <f t="shared" ca="1" si="40"/>
        <v>2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>
        <f t="shared" ca="1" si="30"/>
        <v>0.23712505085533431</v>
      </c>
      <c r="CZ34" s="11">
        <f t="shared" ca="1" si="14"/>
        <v>64</v>
      </c>
      <c r="DA34" s="5"/>
      <c r="DB34" s="5">
        <v>34</v>
      </c>
      <c r="DC34" s="1">
        <v>4</v>
      </c>
      <c r="DD34" s="1">
        <v>7</v>
      </c>
      <c r="DF34" s="10">
        <f t="shared" ca="1" si="31"/>
        <v>0.28515222987727462</v>
      </c>
      <c r="DG34" s="11">
        <f t="shared" ca="1" si="15"/>
        <v>64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87</v>
      </c>
      <c r="AU35" s="6" t="str">
        <f t="shared" si="33"/>
        <v>×</v>
      </c>
      <c r="AV35" s="6">
        <f t="shared" ca="1" si="33"/>
        <v>51</v>
      </c>
      <c r="AW35" s="6" t="str">
        <f t="shared" si="33"/>
        <v>＝</v>
      </c>
      <c r="AX35" s="52">
        <f t="shared" ca="1" si="33"/>
        <v>4437</v>
      </c>
      <c r="AY35" s="5"/>
      <c r="AZ35" s="6">
        <f t="shared" ca="1" si="34"/>
        <v>0</v>
      </c>
      <c r="BA35" s="6">
        <f t="shared" ca="1" si="34"/>
        <v>8</v>
      </c>
      <c r="BB35" s="6">
        <f t="shared" ca="1" si="34"/>
        <v>7</v>
      </c>
      <c r="BC35" s="5"/>
      <c r="BD35" s="6">
        <f t="shared" ca="1" si="35"/>
        <v>0</v>
      </c>
      <c r="BE35" s="6">
        <f t="shared" ca="1" si="35"/>
        <v>5</v>
      </c>
      <c r="BF35" s="6">
        <f t="shared" ca="1" si="35"/>
        <v>1</v>
      </c>
      <c r="BH35" s="60"/>
      <c r="BI35" s="61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8</v>
      </c>
      <c r="BM35" s="62">
        <f t="shared" ref="BM35:BM42" ca="1" si="44">MOD(ROUNDDOWN(($AT35*$BF35)/1,0),10)</f>
        <v>7</v>
      </c>
      <c r="BO35" s="63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4</v>
      </c>
      <c r="BR35" s="6">
        <f t="shared" ref="BR35:BR42" ca="1" si="47">MOD(ROUNDDOWN(($AT35*$BE35)/10,0),10)</f>
        <v>3</v>
      </c>
      <c r="BS35" s="6">
        <f t="shared" ref="BS35:BS42" ca="1" si="48">MOD(ROUNDDOWN(($AT35*$BE35)/1,0),10)</f>
        <v>5</v>
      </c>
      <c r="BT35" s="64"/>
      <c r="BV35" s="63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5"/>
      <c r="CA35" s="64"/>
      <c r="CC35" s="6">
        <f t="shared" ca="1" si="40"/>
        <v>0</v>
      </c>
      <c r="CD35" s="6">
        <f t="shared" ca="1" si="40"/>
        <v>0</v>
      </c>
      <c r="CE35" s="6">
        <f t="shared" ca="1" si="40"/>
        <v>4</v>
      </c>
      <c r="CF35" s="6">
        <f t="shared" ca="1" si="40"/>
        <v>4</v>
      </c>
      <c r="CG35" s="6">
        <f t="shared" ca="1" si="40"/>
        <v>3</v>
      </c>
      <c r="CH35" s="6">
        <f t="shared" ca="1" si="40"/>
        <v>7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>
        <f t="shared" ca="1" si="30"/>
        <v>0.56624063064905805</v>
      </c>
      <c r="CZ35" s="11">
        <f t="shared" ca="1" si="14"/>
        <v>24</v>
      </c>
      <c r="DA35" s="5"/>
      <c r="DB35" s="5">
        <v>35</v>
      </c>
      <c r="DC35" s="1">
        <v>4</v>
      </c>
      <c r="DD35" s="1">
        <v>8</v>
      </c>
      <c r="DF35" s="10">
        <f t="shared" ca="1" si="31"/>
        <v>0.45932564637715634</v>
      </c>
      <c r="DG35" s="11">
        <f t="shared" ca="1" si="15"/>
        <v>44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96</v>
      </c>
      <c r="AU36" s="6" t="str">
        <f t="shared" si="33"/>
        <v>×</v>
      </c>
      <c r="AV36" s="6">
        <f t="shared" ca="1" si="33"/>
        <v>25</v>
      </c>
      <c r="AW36" s="6" t="str">
        <f t="shared" si="33"/>
        <v>＝</v>
      </c>
      <c r="AX36" s="52">
        <f t="shared" ca="1" si="33"/>
        <v>2400</v>
      </c>
      <c r="AY36" s="5"/>
      <c r="AZ36" s="6">
        <f t="shared" ca="1" si="34"/>
        <v>0</v>
      </c>
      <c r="BA36" s="6">
        <f t="shared" ca="1" si="34"/>
        <v>9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2</v>
      </c>
      <c r="BF36" s="6">
        <f t="shared" ca="1" si="35"/>
        <v>5</v>
      </c>
      <c r="BH36" s="60"/>
      <c r="BI36" s="61"/>
      <c r="BJ36" s="6">
        <f t="shared" ca="1" si="41"/>
        <v>0</v>
      </c>
      <c r="BK36" s="6">
        <f t="shared" ca="1" si="42"/>
        <v>4</v>
      </c>
      <c r="BL36" s="6">
        <f t="shared" ca="1" si="43"/>
        <v>8</v>
      </c>
      <c r="BM36" s="62">
        <f t="shared" ca="1" si="44"/>
        <v>0</v>
      </c>
      <c r="BO36" s="63"/>
      <c r="BP36" s="6">
        <f t="shared" ca="1" si="45"/>
        <v>0</v>
      </c>
      <c r="BQ36" s="6">
        <f t="shared" ca="1" si="46"/>
        <v>1</v>
      </c>
      <c r="BR36" s="6">
        <f t="shared" ca="1" si="47"/>
        <v>9</v>
      </c>
      <c r="BS36" s="6">
        <f t="shared" ca="1" si="48"/>
        <v>2</v>
      </c>
      <c r="BT36" s="64"/>
      <c r="BV36" s="63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5"/>
      <c r="CA36" s="64"/>
      <c r="CC36" s="6">
        <f t="shared" ca="1" si="40"/>
        <v>0</v>
      </c>
      <c r="CD36" s="6">
        <f t="shared" ca="1" si="40"/>
        <v>0</v>
      </c>
      <c r="CE36" s="6">
        <f t="shared" ca="1" si="40"/>
        <v>2</v>
      </c>
      <c r="CF36" s="6">
        <f t="shared" ca="1" si="40"/>
        <v>4</v>
      </c>
      <c r="CG36" s="6">
        <f t="shared" ca="1" si="40"/>
        <v>0</v>
      </c>
      <c r="CH36" s="6">
        <f t="shared" ca="1" si="40"/>
        <v>0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>
        <f t="shared" ca="1" si="30"/>
        <v>0.493886269378215</v>
      </c>
      <c r="CZ36" s="11">
        <f t="shared" ca="1" si="14"/>
        <v>33</v>
      </c>
      <c r="DA36" s="5"/>
      <c r="DB36" s="5">
        <v>36</v>
      </c>
      <c r="DC36" s="1">
        <v>4</v>
      </c>
      <c r="DD36" s="1">
        <v>9</v>
      </c>
      <c r="DF36" s="10">
        <f t="shared" ca="1" si="31"/>
        <v>0.39719685580700537</v>
      </c>
      <c r="DG36" s="11">
        <f t="shared" ca="1" si="15"/>
        <v>49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23</v>
      </c>
      <c r="AU37" s="6" t="str">
        <f t="shared" si="33"/>
        <v>×</v>
      </c>
      <c r="AV37" s="6">
        <f t="shared" ca="1" si="33"/>
        <v>89</v>
      </c>
      <c r="AW37" s="6" t="str">
        <f t="shared" si="33"/>
        <v>＝</v>
      </c>
      <c r="AX37" s="52">
        <f t="shared" ca="1" si="33"/>
        <v>2047</v>
      </c>
      <c r="AY37" s="5"/>
      <c r="AZ37" s="6">
        <f t="shared" ca="1" si="34"/>
        <v>0</v>
      </c>
      <c r="BA37" s="6">
        <f t="shared" ca="1" si="34"/>
        <v>2</v>
      </c>
      <c r="BB37" s="6">
        <f t="shared" ca="1" si="34"/>
        <v>3</v>
      </c>
      <c r="BC37" s="5"/>
      <c r="BD37" s="6">
        <f t="shared" ca="1" si="35"/>
        <v>0</v>
      </c>
      <c r="BE37" s="6">
        <f t="shared" ca="1" si="35"/>
        <v>8</v>
      </c>
      <c r="BF37" s="6">
        <f t="shared" ca="1" si="35"/>
        <v>9</v>
      </c>
      <c r="BH37" s="60"/>
      <c r="BI37" s="61"/>
      <c r="BJ37" s="6">
        <f t="shared" ca="1" si="41"/>
        <v>0</v>
      </c>
      <c r="BK37" s="6">
        <f t="shared" ca="1" si="42"/>
        <v>2</v>
      </c>
      <c r="BL37" s="6">
        <f t="shared" ca="1" si="43"/>
        <v>0</v>
      </c>
      <c r="BM37" s="62">
        <f t="shared" ca="1" si="44"/>
        <v>7</v>
      </c>
      <c r="BO37" s="63"/>
      <c r="BP37" s="6">
        <f t="shared" ca="1" si="45"/>
        <v>0</v>
      </c>
      <c r="BQ37" s="6">
        <f t="shared" ca="1" si="46"/>
        <v>1</v>
      </c>
      <c r="BR37" s="6">
        <f t="shared" ca="1" si="47"/>
        <v>8</v>
      </c>
      <c r="BS37" s="6">
        <f t="shared" ca="1" si="48"/>
        <v>4</v>
      </c>
      <c r="BT37" s="64"/>
      <c r="BV37" s="63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5"/>
      <c r="CA37" s="64"/>
      <c r="CC37" s="6">
        <f t="shared" ca="1" si="40"/>
        <v>0</v>
      </c>
      <c r="CD37" s="6">
        <f t="shared" ca="1" si="40"/>
        <v>0</v>
      </c>
      <c r="CE37" s="6">
        <f t="shared" ca="1" si="40"/>
        <v>2</v>
      </c>
      <c r="CF37" s="6">
        <f t="shared" ca="1" si="40"/>
        <v>0</v>
      </c>
      <c r="CG37" s="6">
        <f t="shared" ca="1" si="40"/>
        <v>4</v>
      </c>
      <c r="CH37" s="6">
        <f t="shared" ca="1" si="40"/>
        <v>7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>
        <f t="shared" ca="1" si="30"/>
        <v>0.92654325996474107</v>
      </c>
      <c r="CZ37" s="11">
        <f t="shared" ca="1" si="14"/>
        <v>2</v>
      </c>
      <c r="DA37" s="5"/>
      <c r="DB37" s="5">
        <v>37</v>
      </c>
      <c r="DC37" s="1">
        <v>5</v>
      </c>
      <c r="DD37" s="1">
        <v>1</v>
      </c>
      <c r="DF37" s="10">
        <f t="shared" ca="1" si="31"/>
        <v>0.18395021660041888</v>
      </c>
      <c r="DG37" s="11">
        <f t="shared" ca="1" si="15"/>
        <v>76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0.18×19＝</v>
      </c>
      <c r="C38" s="126"/>
      <c r="D38" s="126"/>
      <c r="E38" s="126"/>
      <c r="F38" s="126"/>
      <c r="G38" s="129">
        <f ca="1">G5</f>
        <v>3.42</v>
      </c>
      <c r="H38" s="129"/>
      <c r="I38" s="130"/>
      <c r="J38" s="22"/>
      <c r="K38" s="21"/>
      <c r="L38" s="125" t="str">
        <f ca="1">L5</f>
        <v>0.87×51＝</v>
      </c>
      <c r="M38" s="126"/>
      <c r="N38" s="126"/>
      <c r="O38" s="126"/>
      <c r="P38" s="126"/>
      <c r="Q38" s="129">
        <f ca="1">Q5</f>
        <v>44.37</v>
      </c>
      <c r="R38" s="129"/>
      <c r="S38" s="130"/>
      <c r="T38" s="22"/>
      <c r="U38" s="21"/>
      <c r="V38" s="125" t="str">
        <f ca="1">V5</f>
        <v>0.96×25＝</v>
      </c>
      <c r="W38" s="126"/>
      <c r="X38" s="126"/>
      <c r="Y38" s="126"/>
      <c r="Z38" s="126"/>
      <c r="AA38" s="129">
        <f ca="1">AA5</f>
        <v>24</v>
      </c>
      <c r="AB38" s="129"/>
      <c r="AC38" s="130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63</v>
      </c>
      <c r="AU38" s="6" t="str">
        <f t="shared" si="33"/>
        <v>×</v>
      </c>
      <c r="AV38" s="6">
        <f t="shared" ca="1" si="33"/>
        <v>61</v>
      </c>
      <c r="AW38" s="6" t="str">
        <f t="shared" si="33"/>
        <v>＝</v>
      </c>
      <c r="AX38" s="52">
        <f t="shared" ca="1" si="33"/>
        <v>3843</v>
      </c>
      <c r="AY38" s="5"/>
      <c r="AZ38" s="6">
        <f t="shared" ca="1" si="34"/>
        <v>0</v>
      </c>
      <c r="BA38" s="6">
        <f t="shared" ca="1" si="34"/>
        <v>6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6</v>
      </c>
      <c r="BF38" s="6">
        <f t="shared" ca="1" si="35"/>
        <v>1</v>
      </c>
      <c r="BH38" s="60"/>
      <c r="BI38" s="61"/>
      <c r="BJ38" s="6">
        <f t="shared" ca="1" si="41"/>
        <v>0</v>
      </c>
      <c r="BK38" s="6">
        <f t="shared" ca="1" si="42"/>
        <v>0</v>
      </c>
      <c r="BL38" s="6">
        <f t="shared" ca="1" si="43"/>
        <v>6</v>
      </c>
      <c r="BM38" s="62">
        <f t="shared" ca="1" si="44"/>
        <v>3</v>
      </c>
      <c r="BO38" s="63"/>
      <c r="BP38" s="6">
        <f t="shared" ca="1" si="45"/>
        <v>0</v>
      </c>
      <c r="BQ38" s="6">
        <f t="shared" ca="1" si="46"/>
        <v>3</v>
      </c>
      <c r="BR38" s="6">
        <f t="shared" ca="1" si="47"/>
        <v>7</v>
      </c>
      <c r="BS38" s="6">
        <f t="shared" ca="1" si="48"/>
        <v>8</v>
      </c>
      <c r="BT38" s="64"/>
      <c r="BV38" s="63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5"/>
      <c r="CA38" s="64"/>
      <c r="CC38" s="6">
        <f t="shared" ca="1" si="40"/>
        <v>0</v>
      </c>
      <c r="CD38" s="6">
        <f t="shared" ca="1" si="40"/>
        <v>0</v>
      </c>
      <c r="CE38" s="6">
        <f t="shared" ca="1" si="40"/>
        <v>3</v>
      </c>
      <c r="CF38" s="6">
        <f t="shared" ca="1" si="40"/>
        <v>8</v>
      </c>
      <c r="CG38" s="6">
        <f t="shared" ca="1" si="40"/>
        <v>4</v>
      </c>
      <c r="CH38" s="6">
        <f t="shared" ca="1" si="40"/>
        <v>3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>
        <f t="shared" ca="1" si="30"/>
        <v>0.77347791193790849</v>
      </c>
      <c r="CZ38" s="11">
        <f t="shared" ca="1" si="14"/>
        <v>16</v>
      </c>
      <c r="DA38" s="5"/>
      <c r="DB38" s="5">
        <v>38</v>
      </c>
      <c r="DC38" s="1">
        <v>5</v>
      </c>
      <c r="DD38" s="1">
        <v>2</v>
      </c>
      <c r="DF38" s="10">
        <f t="shared" ca="1" si="31"/>
        <v>0.91631601950167296</v>
      </c>
      <c r="DG38" s="11">
        <f t="shared" ca="1" si="15"/>
        <v>7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79</v>
      </c>
      <c r="AU39" s="6" t="str">
        <f t="shared" si="33"/>
        <v>×</v>
      </c>
      <c r="AV39" s="6">
        <f t="shared" ca="1" si="33"/>
        <v>68</v>
      </c>
      <c r="AW39" s="6" t="str">
        <f t="shared" si="33"/>
        <v>＝</v>
      </c>
      <c r="AX39" s="52">
        <f t="shared" ca="1" si="33"/>
        <v>5372</v>
      </c>
      <c r="AY39" s="5"/>
      <c r="AZ39" s="6">
        <f t="shared" ca="1" si="34"/>
        <v>0</v>
      </c>
      <c r="BA39" s="6">
        <f t="shared" ca="1" si="34"/>
        <v>7</v>
      </c>
      <c r="BB39" s="6">
        <f t="shared" ca="1" si="34"/>
        <v>9</v>
      </c>
      <c r="BC39" s="5"/>
      <c r="BD39" s="6">
        <f t="shared" ca="1" si="35"/>
        <v>0</v>
      </c>
      <c r="BE39" s="6">
        <f t="shared" ca="1" si="35"/>
        <v>6</v>
      </c>
      <c r="BF39" s="6">
        <f t="shared" ca="1" si="35"/>
        <v>8</v>
      </c>
      <c r="BH39" s="60"/>
      <c r="BI39" s="61"/>
      <c r="BJ39" s="6">
        <f t="shared" ca="1" si="41"/>
        <v>0</v>
      </c>
      <c r="BK39" s="6">
        <f t="shared" ca="1" si="42"/>
        <v>6</v>
      </c>
      <c r="BL39" s="6">
        <f t="shared" ca="1" si="43"/>
        <v>3</v>
      </c>
      <c r="BM39" s="62">
        <f t="shared" ca="1" si="44"/>
        <v>2</v>
      </c>
      <c r="BO39" s="63"/>
      <c r="BP39" s="6">
        <f t="shared" ca="1" si="45"/>
        <v>0</v>
      </c>
      <c r="BQ39" s="6">
        <f t="shared" ca="1" si="46"/>
        <v>4</v>
      </c>
      <c r="BR39" s="6">
        <f t="shared" ca="1" si="47"/>
        <v>7</v>
      </c>
      <c r="BS39" s="6">
        <f t="shared" ca="1" si="48"/>
        <v>4</v>
      </c>
      <c r="BT39" s="64"/>
      <c r="BV39" s="63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5"/>
      <c r="CA39" s="64"/>
      <c r="CC39" s="6">
        <f t="shared" ca="1" si="40"/>
        <v>0</v>
      </c>
      <c r="CD39" s="6">
        <f t="shared" ca="1" si="40"/>
        <v>0</v>
      </c>
      <c r="CE39" s="6">
        <f t="shared" ca="1" si="40"/>
        <v>5</v>
      </c>
      <c r="CF39" s="6">
        <f t="shared" ca="1" si="40"/>
        <v>3</v>
      </c>
      <c r="CG39" s="6">
        <f t="shared" ca="1" si="40"/>
        <v>7</v>
      </c>
      <c r="CH39" s="6">
        <f t="shared" ca="1" si="40"/>
        <v>2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>
        <f t="shared" ca="1" si="30"/>
        <v>0.56460608823126712</v>
      </c>
      <c r="CZ39" s="11">
        <f t="shared" ca="1" si="14"/>
        <v>25</v>
      </c>
      <c r="DA39" s="5"/>
      <c r="DB39" s="5">
        <v>39</v>
      </c>
      <c r="DC39" s="1">
        <v>5</v>
      </c>
      <c r="DD39" s="1">
        <v>3</v>
      </c>
      <c r="DF39" s="10">
        <f t="shared" ca="1" si="31"/>
        <v>0.14897402135970328</v>
      </c>
      <c r="DG39" s="11">
        <f t="shared" ca="1" si="15"/>
        <v>79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0</v>
      </c>
      <c r="F40" s="30" t="str">
        <f ca="1">F7</f>
        <v>.</v>
      </c>
      <c r="G40" s="31">
        <f ca="1">G7</f>
        <v>1</v>
      </c>
      <c r="H40" s="30">
        <f ca="1">H7</f>
        <v>0</v>
      </c>
      <c r="I40" s="91">
        <f ca="1">I7</f>
        <v>8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8</v>
      </c>
      <c r="R40" s="30">
        <f ca="1">R7</f>
        <v>0</v>
      </c>
      <c r="S40" s="91">
        <f ca="1">S7</f>
        <v>7</v>
      </c>
      <c r="T40" s="23"/>
      <c r="U40" s="26"/>
      <c r="V40" s="99"/>
      <c r="W40" s="99"/>
      <c r="X40" s="89"/>
      <c r="Y40" s="90">
        <f ca="1">Y7</f>
        <v>0</v>
      </c>
      <c r="Z40" s="30" t="str">
        <f ca="1">Z7</f>
        <v>.</v>
      </c>
      <c r="AA40" s="31">
        <f ca="1">AA7</f>
        <v>9</v>
      </c>
      <c r="AB40" s="30">
        <f ca="1">AB7</f>
        <v>0</v>
      </c>
      <c r="AC40" s="91">
        <f ca="1">AC7</f>
        <v>6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97</v>
      </c>
      <c r="AU40" s="6" t="str">
        <f t="shared" si="33"/>
        <v>×</v>
      </c>
      <c r="AV40" s="6">
        <f t="shared" ca="1" si="33"/>
        <v>59</v>
      </c>
      <c r="AW40" s="6" t="str">
        <f t="shared" si="33"/>
        <v>＝</v>
      </c>
      <c r="AX40" s="52">
        <f t="shared" ca="1" si="33"/>
        <v>5723</v>
      </c>
      <c r="AY40" s="5"/>
      <c r="AZ40" s="6">
        <f t="shared" ca="1" si="34"/>
        <v>0</v>
      </c>
      <c r="BA40" s="6">
        <f t="shared" ca="1" si="34"/>
        <v>9</v>
      </c>
      <c r="BB40" s="6">
        <f t="shared" ca="1" si="34"/>
        <v>7</v>
      </c>
      <c r="BC40" s="5"/>
      <c r="BD40" s="6">
        <f t="shared" ca="1" si="35"/>
        <v>0</v>
      </c>
      <c r="BE40" s="6">
        <f t="shared" ca="1" si="35"/>
        <v>5</v>
      </c>
      <c r="BF40" s="6">
        <f t="shared" ca="1" si="35"/>
        <v>9</v>
      </c>
      <c r="BH40" s="60"/>
      <c r="BI40" s="61"/>
      <c r="BJ40" s="6">
        <f t="shared" ca="1" si="41"/>
        <v>0</v>
      </c>
      <c r="BK40" s="6">
        <f t="shared" ca="1" si="42"/>
        <v>8</v>
      </c>
      <c r="BL40" s="6">
        <f t="shared" ca="1" si="43"/>
        <v>7</v>
      </c>
      <c r="BM40" s="62">
        <f t="shared" ca="1" si="44"/>
        <v>3</v>
      </c>
      <c r="BO40" s="63"/>
      <c r="BP40" s="6">
        <f t="shared" ca="1" si="45"/>
        <v>0</v>
      </c>
      <c r="BQ40" s="6">
        <f t="shared" ca="1" si="46"/>
        <v>4</v>
      </c>
      <c r="BR40" s="6">
        <f t="shared" ca="1" si="47"/>
        <v>8</v>
      </c>
      <c r="BS40" s="6">
        <f t="shared" ca="1" si="48"/>
        <v>5</v>
      </c>
      <c r="BT40" s="64"/>
      <c r="BV40" s="63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5"/>
      <c r="CA40" s="64"/>
      <c r="CC40" s="6">
        <f t="shared" ca="1" si="40"/>
        <v>0</v>
      </c>
      <c r="CD40" s="6">
        <f t="shared" ca="1" si="40"/>
        <v>0</v>
      </c>
      <c r="CE40" s="6">
        <f t="shared" ca="1" si="40"/>
        <v>5</v>
      </c>
      <c r="CF40" s="6">
        <f t="shared" ca="1" si="40"/>
        <v>7</v>
      </c>
      <c r="CG40" s="6">
        <f t="shared" ca="1" si="40"/>
        <v>2</v>
      </c>
      <c r="CH40" s="6">
        <f t="shared" ca="1" si="40"/>
        <v>3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>
        <f t="shared" ca="1" si="30"/>
        <v>0.32100457145794048</v>
      </c>
      <c r="CZ40" s="11">
        <f t="shared" ca="1" si="14"/>
        <v>57</v>
      </c>
      <c r="DA40" s="5"/>
      <c r="DB40" s="5">
        <v>40</v>
      </c>
      <c r="DC40" s="1">
        <v>5</v>
      </c>
      <c r="DD40" s="1">
        <v>4</v>
      </c>
      <c r="DF40" s="10">
        <f t="shared" ca="1" si="31"/>
        <v>0.19861554496085243</v>
      </c>
      <c r="DG40" s="11">
        <f t="shared" ca="1" si="15"/>
        <v>74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1</v>
      </c>
      <c r="H41" s="38"/>
      <c r="I41" s="94">
        <f ca="1">I8</f>
        <v>9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5</v>
      </c>
      <c r="R41" s="38"/>
      <c r="S41" s="94">
        <f ca="1">S8</f>
        <v>1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2</v>
      </c>
      <c r="AB41" s="38"/>
      <c r="AC41" s="94">
        <f ca="1">AC8</f>
        <v>5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36</v>
      </c>
      <c r="AU41" s="6" t="str">
        <f t="shared" si="33"/>
        <v>×</v>
      </c>
      <c r="AV41" s="6">
        <f t="shared" ca="1" si="33"/>
        <v>92</v>
      </c>
      <c r="AW41" s="6" t="str">
        <f t="shared" si="33"/>
        <v>＝</v>
      </c>
      <c r="AX41" s="52">
        <f t="shared" ca="1" si="33"/>
        <v>3312</v>
      </c>
      <c r="AY41" s="5"/>
      <c r="AZ41" s="6">
        <f t="shared" ca="1" si="34"/>
        <v>0</v>
      </c>
      <c r="BA41" s="6">
        <f t="shared" ca="1" si="34"/>
        <v>3</v>
      </c>
      <c r="BB41" s="6">
        <f t="shared" ca="1" si="34"/>
        <v>6</v>
      </c>
      <c r="BC41" s="5"/>
      <c r="BD41" s="6">
        <f t="shared" ca="1" si="35"/>
        <v>0</v>
      </c>
      <c r="BE41" s="6">
        <f t="shared" ca="1" si="35"/>
        <v>9</v>
      </c>
      <c r="BF41" s="6">
        <f t="shared" ca="1" si="35"/>
        <v>2</v>
      </c>
      <c r="BH41" s="60"/>
      <c r="BI41" s="61"/>
      <c r="BJ41" s="6">
        <f t="shared" ca="1" si="41"/>
        <v>0</v>
      </c>
      <c r="BK41" s="6">
        <f t="shared" ca="1" si="42"/>
        <v>0</v>
      </c>
      <c r="BL41" s="6">
        <f t="shared" ca="1" si="43"/>
        <v>7</v>
      </c>
      <c r="BM41" s="62">
        <f t="shared" ca="1" si="44"/>
        <v>2</v>
      </c>
      <c r="BO41" s="63"/>
      <c r="BP41" s="6">
        <f t="shared" ca="1" si="45"/>
        <v>0</v>
      </c>
      <c r="BQ41" s="6">
        <f t="shared" ca="1" si="46"/>
        <v>3</v>
      </c>
      <c r="BR41" s="6">
        <f t="shared" ca="1" si="47"/>
        <v>2</v>
      </c>
      <c r="BS41" s="6">
        <f t="shared" ca="1" si="48"/>
        <v>4</v>
      </c>
      <c r="BT41" s="64"/>
      <c r="BV41" s="63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5"/>
      <c r="CA41" s="64"/>
      <c r="CC41" s="6">
        <f t="shared" ca="1" si="40"/>
        <v>0</v>
      </c>
      <c r="CD41" s="6">
        <f t="shared" ca="1" si="40"/>
        <v>0</v>
      </c>
      <c r="CE41" s="6">
        <f t="shared" ca="1" si="40"/>
        <v>3</v>
      </c>
      <c r="CF41" s="6">
        <f t="shared" ca="1" si="40"/>
        <v>3</v>
      </c>
      <c r="CG41" s="6">
        <f t="shared" ca="1" si="40"/>
        <v>1</v>
      </c>
      <c r="CH41" s="6">
        <f t="shared" ca="1" si="40"/>
        <v>2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>
        <f t="shared" ca="1" si="30"/>
        <v>0.8885089061290814</v>
      </c>
      <c r="CZ41" s="11">
        <f t="shared" ca="1" si="14"/>
        <v>5</v>
      </c>
      <c r="DA41" s="5"/>
      <c r="DB41" s="5">
        <v>41</v>
      </c>
      <c r="DC41" s="1">
        <v>5</v>
      </c>
      <c r="DD41" s="1">
        <v>5</v>
      </c>
      <c r="DF41" s="10">
        <f t="shared" ca="1" si="31"/>
        <v>0.12556521471325321</v>
      </c>
      <c r="DG41" s="11">
        <f t="shared" ca="1" si="15"/>
        <v>81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0</v>
      </c>
      <c r="E42" s="96">
        <f ca="1">IF(OR($A$37="A",$A$37="C",$A$37="D"),$BK$34,IF($A$37="B",$BR$34,$CF$34))</f>
        <v>1</v>
      </c>
      <c r="F42" s="40">
        <f ca="1">IF(OR(A37="E",A37="G"),F40,)</f>
        <v>0</v>
      </c>
      <c r="G42" s="66">
        <f ca="1">IF(OR($A$37="A",$A$37="C",$A$37="D"),$BL$34,IF($A$37="B",$BS$34,$CG$34))</f>
        <v>6</v>
      </c>
      <c r="H42" s="40">
        <f ca="1">IF(OR(A37="E",A37="G"),H40,)</f>
        <v>0</v>
      </c>
      <c r="I42" s="97">
        <f ca="1">IF(OR($A$37="A",$A$37="C",$A$37="D"),$BM$34,IF($A$37="B",$BT$34,$CH$34))</f>
        <v>2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0</v>
      </c>
      <c r="P42" s="40">
        <f ca="1">IF(OR(K37="E",K37="G"),P40,)</f>
        <v>0</v>
      </c>
      <c r="Q42" s="66">
        <f ca="1">IF(OR($K$37="A",$K$37="C",$K$37="D"),$BL$35,IF($K$37="B",$BS$35,$CG$35))</f>
        <v>8</v>
      </c>
      <c r="R42" s="40">
        <f ca="1">IF(OR(K37="E",K37="G"),R40,)</f>
        <v>0</v>
      </c>
      <c r="S42" s="97">
        <f ca="1">IF(OR($K$37="A",$K$37="C",$K$37="D"),$BM$35,IF($K$37="B",$BT$35,$CH$35))</f>
        <v>7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IF(OR($U$37="A",$U$37="C",$U$37="D"),$BK$36,IF($U$37="B",$BR$36,$CF$36))</f>
        <v>4</v>
      </c>
      <c r="Z42" s="40">
        <f ca="1">IF(OR(U37="E",U37="G"),Z40,)</f>
        <v>0</v>
      </c>
      <c r="AA42" s="66">
        <f ca="1">IF(OR($U$37="A",$U$37="C",$U$37="D"),$BL$36,IF($U$37="B",$BS$36,$CG$36))</f>
        <v>8</v>
      </c>
      <c r="AB42" s="40">
        <f ca="1">IF(OR(U37="E",U37="G"),AB40,)</f>
        <v>0</v>
      </c>
      <c r="AC42" s="97">
        <f ca="1">IF(OR($U$37="A",$U$37="C",$U$37="D"),$BM$36,IF($U$37="B",$BT$36,$CH$36))</f>
        <v>0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94</v>
      </c>
      <c r="AU42" s="6" t="str">
        <f t="shared" si="33"/>
        <v>×</v>
      </c>
      <c r="AV42" s="6">
        <f t="shared" ca="1" si="33"/>
        <v>66</v>
      </c>
      <c r="AW42" s="6" t="str">
        <f t="shared" si="33"/>
        <v>＝</v>
      </c>
      <c r="AX42" s="52">
        <f t="shared" ca="1" si="33"/>
        <v>6204</v>
      </c>
      <c r="AY42" s="5"/>
      <c r="AZ42" s="6">
        <f t="shared" ca="1" si="34"/>
        <v>0</v>
      </c>
      <c r="BA42" s="6">
        <f t="shared" ca="1" si="34"/>
        <v>9</v>
      </c>
      <c r="BB42" s="6">
        <f t="shared" ca="1" si="34"/>
        <v>4</v>
      </c>
      <c r="BC42" s="5"/>
      <c r="BD42" s="6">
        <f t="shared" ca="1" si="35"/>
        <v>0</v>
      </c>
      <c r="BE42" s="6">
        <f t="shared" ca="1" si="35"/>
        <v>6</v>
      </c>
      <c r="BF42" s="6">
        <f t="shared" ca="1" si="35"/>
        <v>6</v>
      </c>
      <c r="BH42" s="67"/>
      <c r="BI42" s="68"/>
      <c r="BJ42" s="69">
        <f t="shared" ca="1" si="41"/>
        <v>0</v>
      </c>
      <c r="BK42" s="69">
        <f t="shared" ca="1" si="42"/>
        <v>5</v>
      </c>
      <c r="BL42" s="69">
        <f t="shared" ca="1" si="43"/>
        <v>6</v>
      </c>
      <c r="BM42" s="70">
        <f t="shared" ca="1" si="44"/>
        <v>4</v>
      </c>
      <c r="BO42" s="71"/>
      <c r="BP42" s="69">
        <f t="shared" ca="1" si="45"/>
        <v>0</v>
      </c>
      <c r="BQ42" s="69">
        <f t="shared" ca="1" si="46"/>
        <v>5</v>
      </c>
      <c r="BR42" s="69">
        <f t="shared" ca="1" si="47"/>
        <v>6</v>
      </c>
      <c r="BS42" s="69">
        <f t="shared" ca="1" si="48"/>
        <v>4</v>
      </c>
      <c r="BT42" s="72"/>
      <c r="BV42" s="71">
        <f t="shared" ca="1" si="36"/>
        <v>0</v>
      </c>
      <c r="BW42" s="69">
        <f t="shared" ca="1" si="37"/>
        <v>0</v>
      </c>
      <c r="BX42" s="69">
        <f t="shared" ca="1" si="38"/>
        <v>0</v>
      </c>
      <c r="BY42" s="69">
        <f t="shared" ca="1" si="39"/>
        <v>0</v>
      </c>
      <c r="BZ42" s="73"/>
      <c r="CA42" s="72"/>
      <c r="CC42" s="6">
        <f t="shared" ca="1" si="40"/>
        <v>0</v>
      </c>
      <c r="CD42" s="6">
        <f t="shared" ca="1" si="40"/>
        <v>0</v>
      </c>
      <c r="CE42" s="6">
        <f t="shared" ca="1" si="40"/>
        <v>6</v>
      </c>
      <c r="CF42" s="6">
        <f t="shared" ca="1" si="40"/>
        <v>2</v>
      </c>
      <c r="CG42" s="6">
        <f t="shared" ca="1" si="40"/>
        <v>0</v>
      </c>
      <c r="CH42" s="6">
        <f t="shared" ca="1" si="40"/>
        <v>4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>
        <f t="shared" ca="1" si="30"/>
        <v>9.4538223209236993E-2</v>
      </c>
      <c r="CZ42" s="11">
        <f t="shared" ca="1" si="14"/>
        <v>72</v>
      </c>
      <c r="DA42" s="5"/>
      <c r="DB42" s="5">
        <v>42</v>
      </c>
      <c r="DC42" s="1">
        <v>5</v>
      </c>
      <c r="DD42" s="1">
        <v>6</v>
      </c>
      <c r="DF42" s="10">
        <f t="shared" ca="1" si="31"/>
        <v>0.46102993064474396</v>
      </c>
      <c r="DG42" s="11">
        <f t="shared" ca="1" si="15"/>
        <v>43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1</v>
      </c>
      <c r="F43" s="39"/>
      <c r="G43" s="43">
        <f ca="1">IF(OR($A$37="A",$A$37="D"),$BS$34,IF($A$37="B","",IF($A$37="C",$BZ$34,"")))</f>
        <v>8</v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4</v>
      </c>
      <c r="O43" s="98">
        <f ca="1">IF(OR($K$37="A",$K$37="D"),$BR$35,IF(OR($K$37="B",$K$37="C"),$BY$35,$CM$35))</f>
        <v>3</v>
      </c>
      <c r="P43" s="39"/>
      <c r="Q43" s="43">
        <f ca="1">IF(OR($K$37="A",$K$37="D"),$BS$35,IF($K$37="B","",IF($K$37="C",$BZ$35,"")))</f>
        <v>5</v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1</v>
      </c>
      <c r="Y43" s="98">
        <f ca="1">IF(OR($U$37="A",$U$37="D"),$BR$36,IF(OR($U$37="B",$U$37="C"),$BY$36,$CM$36))</f>
        <v>9</v>
      </c>
      <c r="Z43" s="39"/>
      <c r="AA43" s="43">
        <f ca="1">IF(OR($U$37="A",$U$37="D"),$BS$36,IF($U$37="B","",IF($U$37="C",$BZ$36,"")))</f>
        <v>2</v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0"/>
        <v>0.53297804330095999</v>
      </c>
      <c r="CZ43" s="11">
        <f t="shared" ca="1" si="14"/>
        <v>28</v>
      </c>
      <c r="DA43" s="5"/>
      <c r="DB43" s="5">
        <v>43</v>
      </c>
      <c r="DC43" s="1">
        <v>5</v>
      </c>
      <c r="DD43" s="1">
        <v>7</v>
      </c>
      <c r="DF43" s="10">
        <f t="shared" ca="1" si="31"/>
        <v>0.29736521515374537</v>
      </c>
      <c r="DG43" s="11">
        <f t="shared" ca="1" si="15"/>
        <v>63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>
        <f ca="1">IF($A$37="A",$BV$34,IF(OR($A$37="B",$A$37="C",$A$37="D"),$CC$34,""))</f>
        <v>0</v>
      </c>
      <c r="C44" s="88">
        <f ca="1">IF($A$37="A",$BW$34,IF(OR($A$37="B",$A$37="C",$A$37="D"),$CD$34,""))</f>
        <v>0</v>
      </c>
      <c r="D44" s="88">
        <f ca="1">IF($A$37="A",$BX$34,IF(OR($A$37="B",$A$37="C",$A$37="D"),$CE$34,""))</f>
        <v>0</v>
      </c>
      <c r="E44" s="98">
        <f ca="1">IF($A$37="A",$BY$34,IF(OR($A$37="B",$A$37="C",$A$37="D"),$CF$34,""))</f>
        <v>3</v>
      </c>
      <c r="F44" s="39" t="str">
        <f ca="1">IF(A37="D",F40,)</f>
        <v>.</v>
      </c>
      <c r="G44" s="43">
        <f ca="1">IF($A$37="A","",IF(OR($A$37="B",$A$37="C",$A$37="D"),$CG$34,""))</f>
        <v>4</v>
      </c>
      <c r="H44" s="39">
        <f ca="1">IF(A37="D",H40,)</f>
        <v>0</v>
      </c>
      <c r="I44" s="88">
        <f ca="1">IF($A$37="A","",IF(OR($A$37="B",$A$37="C",$A$37="D"),$CH$34,""))</f>
        <v>2</v>
      </c>
      <c r="J44" s="23"/>
      <c r="K44" s="42"/>
      <c r="L44" s="88">
        <f ca="1">IF($K$37="A",$BV$35,IF(OR($K$37="B",$K$37="C",$K$37="D"),$CC$35,""))</f>
        <v>0</v>
      </c>
      <c r="M44" s="88">
        <f ca="1">IF($K$37="A",$BW$35,IF(OR($K$37="B",$K$37="C",$K$37="D"),$CD$35,""))</f>
        <v>0</v>
      </c>
      <c r="N44" s="88">
        <f ca="1">IF($K$37="A",$BX$35,IF(OR($K$37="B",$K$37="C",$K$37="D"),$CE$35,""))</f>
        <v>4</v>
      </c>
      <c r="O44" s="98">
        <f ca="1">IF($K$37="A",$BY$35,IF(OR($K$37="B",$K$37="C",$K$37="D"),$CF$35,""))</f>
        <v>4</v>
      </c>
      <c r="P44" s="39" t="str">
        <f ca="1">IF(K37="D",P40,)</f>
        <v>.</v>
      </c>
      <c r="Q44" s="43">
        <f ca="1">IF($K$37="A","",IF(OR($K$37="B",$K$37="C",$K$37="D"),$CG$35,""))</f>
        <v>3</v>
      </c>
      <c r="R44" s="39">
        <f ca="1">IF(K37="D",R40,)</f>
        <v>0</v>
      </c>
      <c r="S44" s="88">
        <f ca="1">IF($K$37="A","",IF(OR($K$37="B",$K$37="C",$K$37="D"),$CH$35,""))</f>
        <v>7</v>
      </c>
      <c r="T44" s="23"/>
      <c r="U44" s="42"/>
      <c r="V44" s="88">
        <f ca="1">IF($U$37="A",$BV$36,IF(OR($U$37="B",$U$37="C",$U$37="D"),$CC$36,""))</f>
        <v>0</v>
      </c>
      <c r="W44" s="88">
        <f ca="1">IF($U$37="A",$BW$36,IF(OR($U$37="B",$U$37="C",$U$37="D"),$CD$36,""))</f>
        <v>0</v>
      </c>
      <c r="X44" s="88">
        <f ca="1">IF($U$37="A",$BX$36,IF(OR($U$37="B",$U$37="C",$U$37="D"),$CE$36,""))</f>
        <v>2</v>
      </c>
      <c r="Y44" s="98">
        <f ca="1">IF($U$37="A",$BY$36,IF(OR($U$37="B",$U$37="C",$U$37="D"),$CF$36,""))</f>
        <v>4</v>
      </c>
      <c r="Z44" s="39" t="str">
        <f ca="1">IF(U37="D",Z40,)</f>
        <v>.</v>
      </c>
      <c r="AA44" s="43">
        <f ca="1">IF($U$37="A","",IF(OR($U$37="B",$U$37="C",$U$37="D"),$CG$36,""))</f>
        <v>0</v>
      </c>
      <c r="AB44" s="39">
        <f ca="1">IF(U37="D",AB40,)</f>
        <v>0</v>
      </c>
      <c r="AC44" s="88">
        <f ca="1">IF($U$37="A","",IF(OR($U$37="B",$U$37="C",$U$37="D"),$CH$36,""))</f>
        <v>0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0"/>
        <v>0.35889104269003702</v>
      </c>
      <c r="CZ44" s="11">
        <f t="shared" ca="1" si="14"/>
        <v>52</v>
      </c>
      <c r="DA44" s="5"/>
      <c r="DB44" s="5">
        <v>44</v>
      </c>
      <c r="DC44" s="1">
        <v>5</v>
      </c>
      <c r="DD44" s="1">
        <v>8</v>
      </c>
      <c r="DF44" s="10">
        <f t="shared" ca="1" si="31"/>
        <v>0.21412519600197921</v>
      </c>
      <c r="DG44" s="11">
        <f t="shared" ca="1" si="15"/>
        <v>72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0"/>
        <v>0.31911097861449</v>
      </c>
      <c r="CZ45" s="11">
        <f t="shared" ca="1" si="14"/>
        <v>58</v>
      </c>
      <c r="DA45" s="5"/>
      <c r="DB45" s="5">
        <v>45</v>
      </c>
      <c r="DC45" s="1">
        <v>5</v>
      </c>
      <c r="DD45" s="1">
        <v>9</v>
      </c>
      <c r="DF45" s="10">
        <f t="shared" ca="1" si="31"/>
        <v>4.687275617904052E-3</v>
      </c>
      <c r="DG45" s="11">
        <f t="shared" ca="1" si="15"/>
        <v>90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0"/>
        <v>0.15681661454411966</v>
      </c>
      <c r="CZ46" s="11">
        <f t="shared" ca="1" si="14"/>
        <v>70</v>
      </c>
      <c r="DA46" s="5"/>
      <c r="DB46" s="5">
        <v>46</v>
      </c>
      <c r="DC46" s="1">
        <v>6</v>
      </c>
      <c r="DD46" s="1">
        <v>1</v>
      </c>
      <c r="DF46" s="10">
        <f t="shared" ca="1" si="31"/>
        <v>0.66926801742533626</v>
      </c>
      <c r="DG46" s="11">
        <f t="shared" ca="1" si="15"/>
        <v>29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0"/>
        <v>0.24571197639274112</v>
      </c>
      <c r="CZ47" s="11">
        <f t="shared" ca="1" si="14"/>
        <v>63</v>
      </c>
      <c r="DA47" s="5"/>
      <c r="DB47" s="5">
        <v>47</v>
      </c>
      <c r="DC47" s="1">
        <v>6</v>
      </c>
      <c r="DD47" s="1">
        <v>2</v>
      </c>
      <c r="DF47" s="10">
        <f t="shared" ca="1" si="31"/>
        <v>0.75832208206683582</v>
      </c>
      <c r="DG47" s="11">
        <f t="shared" ca="1" si="15"/>
        <v>21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0.23×89＝</v>
      </c>
      <c r="C48" s="126"/>
      <c r="D48" s="126"/>
      <c r="E48" s="126"/>
      <c r="F48" s="126"/>
      <c r="G48" s="129">
        <f ca="1">G15</f>
        <v>20.47</v>
      </c>
      <c r="H48" s="129"/>
      <c r="I48" s="130"/>
      <c r="J48" s="22"/>
      <c r="K48" s="21"/>
      <c r="L48" s="125" t="str">
        <f ca="1">L15</f>
        <v>0.63×61＝</v>
      </c>
      <c r="M48" s="126"/>
      <c r="N48" s="126"/>
      <c r="O48" s="126"/>
      <c r="P48" s="126"/>
      <c r="Q48" s="129">
        <f ca="1">Q15</f>
        <v>38.43</v>
      </c>
      <c r="R48" s="129"/>
      <c r="S48" s="130"/>
      <c r="T48" s="22"/>
      <c r="U48" s="21"/>
      <c r="V48" s="125" t="str">
        <f ca="1">V15</f>
        <v>0.79×68＝</v>
      </c>
      <c r="W48" s="126"/>
      <c r="X48" s="126"/>
      <c r="Y48" s="126"/>
      <c r="Z48" s="126"/>
      <c r="AA48" s="129">
        <f ca="1">AA15</f>
        <v>53.72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>
        <f t="shared" ca="1" si="30"/>
        <v>0.61794737595503491</v>
      </c>
      <c r="CZ48" s="11">
        <f t="shared" ca="1" si="14"/>
        <v>21</v>
      </c>
      <c r="DA48" s="5"/>
      <c r="DB48" s="5">
        <v>48</v>
      </c>
      <c r="DC48" s="1">
        <v>6</v>
      </c>
      <c r="DD48" s="1">
        <v>3</v>
      </c>
      <c r="DF48" s="10">
        <f t="shared" ca="1" si="31"/>
        <v>0.87832724544418206</v>
      </c>
      <c r="DG48" s="11">
        <f t="shared" ca="1" si="15"/>
        <v>12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>
        <f t="shared" ca="1" si="30"/>
        <v>0.24625925572611229</v>
      </c>
      <c r="CZ49" s="11">
        <f t="shared" ca="1" si="14"/>
        <v>62</v>
      </c>
      <c r="DA49" s="5"/>
      <c r="DB49" s="5">
        <v>49</v>
      </c>
      <c r="DC49" s="1">
        <v>6</v>
      </c>
      <c r="DD49" s="1">
        <v>4</v>
      </c>
      <c r="DF49" s="10">
        <f t="shared" ca="1" si="31"/>
        <v>0.53485635829033806</v>
      </c>
      <c r="DG49" s="11">
        <f t="shared" ca="1" si="15"/>
        <v>35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2</v>
      </c>
      <c r="H50" s="30">
        <f ca="1">H17</f>
        <v>0</v>
      </c>
      <c r="I50" s="91">
        <f ca="1">I17</f>
        <v>3</v>
      </c>
      <c r="J50" s="23"/>
      <c r="K50" s="26"/>
      <c r="L50" s="99"/>
      <c r="M50" s="99"/>
      <c r="N50" s="89"/>
      <c r="O50" s="90">
        <f ca="1">O17</f>
        <v>0</v>
      </c>
      <c r="P50" s="30" t="str">
        <f ca="1">P17</f>
        <v>.</v>
      </c>
      <c r="Q50" s="31">
        <f ca="1">Q17</f>
        <v>6</v>
      </c>
      <c r="R50" s="30">
        <f ca="1">R17</f>
        <v>0</v>
      </c>
      <c r="S50" s="91">
        <f ca="1">S17</f>
        <v>3</v>
      </c>
      <c r="T50" s="23"/>
      <c r="U50" s="26"/>
      <c r="V50" s="99"/>
      <c r="W50" s="99"/>
      <c r="X50" s="89"/>
      <c r="Y50" s="90">
        <f ca="1">Y17</f>
        <v>0</v>
      </c>
      <c r="Z50" s="30" t="str">
        <f ca="1">Z17</f>
        <v>.</v>
      </c>
      <c r="AA50" s="31">
        <f ca="1">AA17</f>
        <v>7</v>
      </c>
      <c r="AB50" s="30">
        <f ca="1">AB17</f>
        <v>0</v>
      </c>
      <c r="AC50" s="91">
        <f ca="1">AC17</f>
        <v>9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>
        <f t="shared" ca="1" si="30"/>
        <v>0.44688634989958997</v>
      </c>
      <c r="CZ50" s="11">
        <f t="shared" ca="1" si="14"/>
        <v>40</v>
      </c>
      <c r="DA50" s="5"/>
      <c r="DB50" s="5">
        <v>50</v>
      </c>
      <c r="DC50" s="1">
        <v>6</v>
      </c>
      <c r="DD50" s="1">
        <v>5</v>
      </c>
      <c r="DF50" s="10">
        <f t="shared" ca="1" si="31"/>
        <v>0.34263997011182212</v>
      </c>
      <c r="DG50" s="11">
        <f t="shared" ca="1" si="15"/>
        <v>58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8</v>
      </c>
      <c r="H51" s="38"/>
      <c r="I51" s="94">
        <f ca="1">I18</f>
        <v>9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6</v>
      </c>
      <c r="R51" s="38"/>
      <c r="S51" s="94">
        <f ca="1">S18</f>
        <v>1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6</v>
      </c>
      <c r="AB51" s="38"/>
      <c r="AC51" s="94">
        <f ca="1">AC18</f>
        <v>8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>
        <f t="shared" ca="1" si="30"/>
        <v>0.39872819496858414</v>
      </c>
      <c r="CZ51" s="11">
        <f t="shared" ca="1" si="14"/>
        <v>47</v>
      </c>
      <c r="DA51" s="5"/>
      <c r="DB51" s="5">
        <v>51</v>
      </c>
      <c r="DC51" s="1">
        <v>6</v>
      </c>
      <c r="DD51" s="1">
        <v>6</v>
      </c>
      <c r="DF51" s="10">
        <f t="shared" ca="1" si="31"/>
        <v>0.38138664017494839</v>
      </c>
      <c r="DG51" s="11">
        <f t="shared" ca="1" si="15"/>
        <v>52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2</v>
      </c>
      <c r="F52" s="40">
        <f ca="1">IF(OR(A47="E",A47="G"),F50,)</f>
        <v>0</v>
      </c>
      <c r="G52" s="66">
        <f ca="1">IF(OR($A$47="A",$A$47="C",$A$47="D"),$BL$37,IF($A$47="B",$BS$37,$CG$37))</f>
        <v>0</v>
      </c>
      <c r="H52" s="40">
        <f ca="1">IF(OR(A47="E",A47="G"),H50,)</f>
        <v>0</v>
      </c>
      <c r="I52" s="97">
        <f ca="1">IF(OR($A$47="A",$A$47="C",$A$47="D"),$BM$37,IF($A$47="B",$BT$37,$CH$37))</f>
        <v>7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0</v>
      </c>
      <c r="P52" s="40">
        <f ca="1">IF(OR(K47="E",K47="G"),P50,)</f>
        <v>0</v>
      </c>
      <c r="Q52" s="66">
        <f ca="1">IF(OR($K$47="A",$K$47="C",$K$47="D"),$BL$38,IF($K$47="B",$BS$38,$CG$38))</f>
        <v>6</v>
      </c>
      <c r="R52" s="40">
        <f ca="1">IF(OR(K47="E",K47="G"),R50,)</f>
        <v>0</v>
      </c>
      <c r="S52" s="97">
        <f ca="1">IF(OR($K$47="A",$K$47="C",$K$47="D"),$BM$38,IF($K$47="B",$BT$38,$CH$38))</f>
        <v>3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0</v>
      </c>
      <c r="Y52" s="96">
        <f ca="1">IF(OR($U$47="A",$U$47="C",$U$47="D"),$BK$39,IF($U$47="B",$BR$39,$CF$39))</f>
        <v>6</v>
      </c>
      <c r="Z52" s="40">
        <f ca="1">IF(OR(U47="E",U47="G"),Z50,)</f>
        <v>0</v>
      </c>
      <c r="AA52" s="66">
        <f ca="1">IF(OR($U$47="A",$U$47="C",$U$47="D"),$BL$39,IF($U$47="B",$BS$39,$CG$39))</f>
        <v>3</v>
      </c>
      <c r="AB52" s="40">
        <f ca="1">IF(OR(U47="E",U47="G"),AB50,)</f>
        <v>0</v>
      </c>
      <c r="AC52" s="97">
        <f ca="1">IF(OR($U$47="A",$U$47="C",$U$47="D"),$BM$39,IF($U$47="B",$BT$39,$CH$39))</f>
        <v>2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D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>
        <f t="shared" ca="1" si="30"/>
        <v>0.4703213994644091</v>
      </c>
      <c r="CZ52" s="11">
        <f t="shared" ca="1" si="14"/>
        <v>35</v>
      </c>
      <c r="DA52" s="5"/>
      <c r="DB52" s="5">
        <v>52</v>
      </c>
      <c r="DC52" s="1">
        <v>6</v>
      </c>
      <c r="DD52" s="1">
        <v>7</v>
      </c>
      <c r="DF52" s="10">
        <f t="shared" ca="1" si="31"/>
        <v>0.11168063512835869</v>
      </c>
      <c r="DG52" s="11">
        <f t="shared" ca="1" si="15"/>
        <v>84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1</v>
      </c>
      <c r="E53" s="98">
        <f ca="1">IF(OR($A$47="A",$A$47="D"),$BR$37,IF(OR($A$47="B",$A$47="C"),$BY$37,$CM$37))</f>
        <v>8</v>
      </c>
      <c r="F53" s="39"/>
      <c r="G53" s="43">
        <f ca="1">IF(OR($A$47="A",$A$47="D"),$BS$37,IF($A$47="B","",IF($A$47="C",$BZ$37,"")))</f>
        <v>4</v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0</v>
      </c>
      <c r="N53" s="88">
        <f ca="1">IF(OR($K$47="A",$K$47="D"),$BQ$38,IF(OR($K$47="B",$K$47="C"),$BX$38,$CL$38))</f>
        <v>3</v>
      </c>
      <c r="O53" s="98">
        <f ca="1">IF(OR($K$47="A",$K$47="D"),$BR$38,IF(OR($K$47="B",$K$47="C"),$BY$38,$CM$38))</f>
        <v>7</v>
      </c>
      <c r="P53" s="39"/>
      <c r="Q53" s="43">
        <f ca="1">IF(OR($K$47="A",$K$47="D"),$BS$38,IF($K$47="B","",IF($K$47="C",$BZ$38,"")))</f>
        <v>8</v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0</v>
      </c>
      <c r="X53" s="88">
        <f ca="1">IF(OR($U$47="A",$U$47="D"),$BQ$39,IF(OR($U$47="B",$U$47="C"),$BX$39,$CL$39))</f>
        <v>4</v>
      </c>
      <c r="Y53" s="98">
        <f ca="1">IF(OR($U$47="A",$U$47="D"),$BR$39,IF(OR($U$47="B",$U$47="C"),$BY$39,$CM$39))</f>
        <v>7</v>
      </c>
      <c r="Z53" s="39"/>
      <c r="AA53" s="43">
        <f ca="1">IF(OR($U$47="A",$U$47="D"),$BS$39,IF($U$47="B","",IF($U$47="C",$BZ$39,"")))</f>
        <v>4</v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>
        <f t="shared" ca="1" si="30"/>
        <v>0.88439792321894251</v>
      </c>
      <c r="CZ53" s="11">
        <f t="shared" ca="1" si="14"/>
        <v>6</v>
      </c>
      <c r="DA53" s="5"/>
      <c r="DB53" s="5">
        <v>53</v>
      </c>
      <c r="DC53" s="1">
        <v>6</v>
      </c>
      <c r="DD53" s="1">
        <v>8</v>
      </c>
      <c r="DF53" s="10">
        <f t="shared" ca="1" si="31"/>
        <v>0.71132647485152944</v>
      </c>
      <c r="DG53" s="11">
        <f t="shared" ca="1" si="15"/>
        <v>26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>
        <f ca="1">IF($A$47="A",$BV$37,IF(OR($A$47="B",$A$47="C",$A$47="D"),$CC$37,""))</f>
        <v>0</v>
      </c>
      <c r="C54" s="88">
        <f ca="1">IF($A$47="A",$BW$37,IF(OR($A$47="B",$A$47="C",$A$47="D"),$CD$37,""))</f>
        <v>0</v>
      </c>
      <c r="D54" s="88">
        <f ca="1">IF($A$47="A",$BX$37,IF(OR($A$47="B",$A$47="C",$A$47="D"),$CE$37,""))</f>
        <v>2</v>
      </c>
      <c r="E54" s="98">
        <f ca="1">IF($A$47="A",$BY$37,IF(OR($A$47="B",$A$47="C",$A$47="D"),$CF$37,""))</f>
        <v>0</v>
      </c>
      <c r="F54" s="39" t="str">
        <f ca="1">IF(A47="D",F50,)</f>
        <v>.</v>
      </c>
      <c r="G54" s="43">
        <f ca="1">IF($A$47="A","",IF(OR($A$47="B",$A$47="C",$A$47="D"),$CG$37,""))</f>
        <v>4</v>
      </c>
      <c r="H54" s="39">
        <f ca="1">IF(A47="D",H50,)</f>
        <v>0</v>
      </c>
      <c r="I54" s="88">
        <f ca="1">IF($A$47="A","",IF(OR($A$47="B",$A$47="C",$A$47="D"),$CH$37,""))</f>
        <v>7</v>
      </c>
      <c r="J54" s="23"/>
      <c r="K54" s="42"/>
      <c r="L54" s="88">
        <f ca="1">IF($K$47="A",$BV$38,IF(OR($K$47="B",$K$47="C",$K$47="D"),$CC$38,""))</f>
        <v>0</v>
      </c>
      <c r="M54" s="88">
        <f ca="1">IF($K$47="A",$BW$38,IF(OR($K$47="B",$K$47="C",$K$47="D"),$CD$38,""))</f>
        <v>0</v>
      </c>
      <c r="N54" s="88">
        <f ca="1">IF($K$47="A",$BX$38,IF(OR($K$47="B",$K$47="C",$K$47="D"),$CE$38,""))</f>
        <v>3</v>
      </c>
      <c r="O54" s="98">
        <f ca="1">IF($K$47="A",$BY$38,IF(OR($K$47="B",$K$47="C",$K$47="D"),$CF$38,""))</f>
        <v>8</v>
      </c>
      <c r="P54" s="39" t="str">
        <f ca="1">IF(K47="D",P50,)</f>
        <v>.</v>
      </c>
      <c r="Q54" s="43">
        <f ca="1">IF($K$47="A","",IF(OR($K$47="B",$K$47="C",$K$47="D"),$CG$38,""))</f>
        <v>4</v>
      </c>
      <c r="R54" s="39">
        <f ca="1">IF(K47="D",R50,)</f>
        <v>0</v>
      </c>
      <c r="S54" s="88">
        <f ca="1">IF($K$47="A","",IF(OR($K$47="B",$K$47="C",$K$47="D"),$CH$38,""))</f>
        <v>3</v>
      </c>
      <c r="T54" s="23"/>
      <c r="U54" s="42"/>
      <c r="V54" s="88">
        <f ca="1">IF($U$47="A",$BV$39,IF(OR($U$47="B",$U$47="C",$U$47="D"),$CC$39,""))</f>
        <v>0</v>
      </c>
      <c r="W54" s="88">
        <f ca="1">IF($U$47="A",$BW$39,IF(OR($U$47="B",$U$47="C",$U$47="D"),$CD$39,""))</f>
        <v>0</v>
      </c>
      <c r="X54" s="88">
        <f ca="1">IF($U$47="A",$BX$39,IF(OR($U$47="B",$U$47="C",$U$47="D"),$CE$39,""))</f>
        <v>5</v>
      </c>
      <c r="Y54" s="98">
        <f ca="1">IF($U$47="A",$BY$39,IF(OR($U$47="B",$U$47="C",$U$47="D"),$CF$39,""))</f>
        <v>3</v>
      </c>
      <c r="Z54" s="39" t="str">
        <f ca="1">IF(U47="D",Z50,)</f>
        <v>.</v>
      </c>
      <c r="AA54" s="43">
        <f ca="1">IF($U$47="A","",IF(OR($U$47="B",$U$47="C",$U$47="D"),$CG$39,""))</f>
        <v>7</v>
      </c>
      <c r="AB54" s="39">
        <f ca="1">IF(U47="D",AB50,)</f>
        <v>0</v>
      </c>
      <c r="AC54" s="88">
        <f ca="1">IF($U$47="A","",IF(OR($U$47="B",$U$47="C",$U$47="D"),$CH$39,""))</f>
        <v>2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0"/>
        <v>4.0952913862056128E-2</v>
      </c>
      <c r="CZ54" s="11">
        <f t="shared" ca="1" si="14"/>
        <v>80</v>
      </c>
      <c r="DA54" s="5"/>
      <c r="DB54" s="5">
        <v>54</v>
      </c>
      <c r="DC54" s="1">
        <v>6</v>
      </c>
      <c r="DD54" s="1">
        <v>9</v>
      </c>
      <c r="DF54" s="10">
        <f t="shared" ca="1" si="31"/>
        <v>0.44853939520017327</v>
      </c>
      <c r="DG54" s="11">
        <f t="shared" ca="1" si="15"/>
        <v>45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>
        <f t="shared" ca="1" si="30"/>
        <v>7.3387107325289636E-2</v>
      </c>
      <c r="CZ55" s="11">
        <f t="shared" ca="1" si="14"/>
        <v>76</v>
      </c>
      <c r="DA55" s="5"/>
      <c r="DB55" s="5">
        <v>55</v>
      </c>
      <c r="DC55" s="1">
        <v>7</v>
      </c>
      <c r="DD55" s="1">
        <v>1</v>
      </c>
      <c r="DF55" s="10">
        <f t="shared" ca="1" si="31"/>
        <v>7.3585211381386073E-2</v>
      </c>
      <c r="DG55" s="11">
        <f t="shared" ca="1" si="15"/>
        <v>87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>
        <f t="shared" ca="1" si="30"/>
        <v>0.57503354289014486</v>
      </c>
      <c r="CZ56" s="11">
        <f t="shared" ca="1" si="14"/>
        <v>23</v>
      </c>
      <c r="DA56" s="5"/>
      <c r="DB56" s="5">
        <v>56</v>
      </c>
      <c r="DC56" s="1">
        <v>7</v>
      </c>
      <c r="DD56" s="1">
        <v>2</v>
      </c>
      <c r="DF56" s="10">
        <f t="shared" ca="1" si="31"/>
        <v>0.27367986926420107</v>
      </c>
      <c r="DG56" s="11">
        <f t="shared" ca="1" si="15"/>
        <v>66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D</v>
      </c>
      <c r="AO57" s="105">
        <f t="shared" ref="AO57:AO65" ca="1" si="49">AQ1</f>
        <v>2</v>
      </c>
      <c r="AP57" s="111" t="str">
        <f ca="1">A37</f>
        <v>D</v>
      </c>
      <c r="AQ57" s="104">
        <f t="shared" ref="AQ57:AQ65" ca="1" si="50">AQ1</f>
        <v>2</v>
      </c>
      <c r="AR57" s="104">
        <f ca="1">IF(AND(AP57="D",AQ57=1),I44,IF(AND(AP57="D",AQ57=2),G44,""))</f>
        <v>4</v>
      </c>
      <c r="AS57" s="105">
        <f ca="1">IF(AND(AP57="D",AQ57=2),I44,"")</f>
        <v>2</v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>
        <f t="shared" ca="1" si="30"/>
        <v>6.0971464592651792E-3</v>
      </c>
      <c r="CZ57" s="11">
        <f t="shared" ca="1" si="14"/>
        <v>81</v>
      </c>
      <c r="DA57" s="5"/>
      <c r="DB57" s="5">
        <v>57</v>
      </c>
      <c r="DC57" s="1">
        <v>7</v>
      </c>
      <c r="DD57" s="1">
        <v>3</v>
      </c>
      <c r="DF57" s="10">
        <f t="shared" ca="1" si="31"/>
        <v>0.4317344082032275</v>
      </c>
      <c r="DG57" s="11">
        <f t="shared" ca="1" si="15"/>
        <v>47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0.97×59＝</v>
      </c>
      <c r="C58" s="126"/>
      <c r="D58" s="126"/>
      <c r="E58" s="126"/>
      <c r="F58" s="126"/>
      <c r="G58" s="129">
        <f ca="1">G25</f>
        <v>57.230000000000004</v>
      </c>
      <c r="H58" s="129"/>
      <c r="I58" s="130"/>
      <c r="J58" s="22"/>
      <c r="K58" s="21"/>
      <c r="L58" s="125" t="str">
        <f ca="1">L25</f>
        <v>0.36×92＝</v>
      </c>
      <c r="M58" s="126"/>
      <c r="N58" s="126"/>
      <c r="O58" s="126"/>
      <c r="P58" s="126"/>
      <c r="Q58" s="129">
        <f ca="1">Q25</f>
        <v>33.119999999999997</v>
      </c>
      <c r="R58" s="129"/>
      <c r="S58" s="130"/>
      <c r="T58" s="22"/>
      <c r="U58" s="21"/>
      <c r="V58" s="125" t="str">
        <f ca="1">V25</f>
        <v>0.94×66＝</v>
      </c>
      <c r="W58" s="126"/>
      <c r="X58" s="126"/>
      <c r="Y58" s="126"/>
      <c r="Z58" s="126"/>
      <c r="AA58" s="129">
        <f ca="1">AA25</f>
        <v>62.04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D</v>
      </c>
      <c r="AO58" s="107">
        <f t="shared" ca="1" si="49"/>
        <v>2</v>
      </c>
      <c r="AP58" s="106" t="str">
        <f ca="1">K37</f>
        <v>D</v>
      </c>
      <c r="AQ58" s="85">
        <f t="shared" ca="1" si="50"/>
        <v>2</v>
      </c>
      <c r="AR58" s="85">
        <f ca="1">IF(AND(AP58="D",AQ58=1),S44,IF(AND(AP58="D",AQ58=2),Q44,""))</f>
        <v>3</v>
      </c>
      <c r="AS58" s="107">
        <f ca="1">IF(AND(AP58="D",AQ58=2),S44,"")</f>
        <v>7</v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>
        <f t="shared" ca="1" si="30"/>
        <v>7.5350409467308199E-2</v>
      </c>
      <c r="CZ58" s="11">
        <f t="shared" ca="1" si="14"/>
        <v>75</v>
      </c>
      <c r="DA58" s="5"/>
      <c r="DB58" s="5">
        <v>58</v>
      </c>
      <c r="DC58" s="1">
        <v>7</v>
      </c>
      <c r="DD58" s="1">
        <v>4</v>
      </c>
      <c r="DF58" s="10">
        <f t="shared" ca="1" si="31"/>
        <v>0.51769293635786096</v>
      </c>
      <c r="DG58" s="11">
        <f t="shared" ca="1" si="15"/>
        <v>39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huyu</v>
      </c>
      <c r="AN59" s="106" t="str">
        <f ca="1">U37</f>
        <v>D</v>
      </c>
      <c r="AO59" s="107">
        <f t="shared" ca="1" si="49"/>
        <v>2</v>
      </c>
      <c r="AP59" s="106" t="str">
        <f ca="1">U37</f>
        <v>D</v>
      </c>
      <c r="AQ59" s="85">
        <f t="shared" ca="1" si="50"/>
        <v>2</v>
      </c>
      <c r="AR59" s="85">
        <f ca="1">IF(AND(AP59="D",AQ59=1),AC44,IF(AND(AP59="D",AQ59=2),AA44,""))</f>
        <v>0</v>
      </c>
      <c r="AS59" s="107">
        <f ca="1">IF(AND(AP59="D",AQ59=2),AC44,"")</f>
        <v>0</v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>
        <f t="shared" ca="1" si="30"/>
        <v>0.79502131845397805</v>
      </c>
      <c r="CZ59" s="11">
        <f t="shared" ca="1" si="14"/>
        <v>15</v>
      </c>
      <c r="DA59" s="5"/>
      <c r="DB59" s="5">
        <v>59</v>
      </c>
      <c r="DC59" s="1">
        <v>7</v>
      </c>
      <c r="DD59" s="1">
        <v>5</v>
      </c>
      <c r="DF59" s="10">
        <f t="shared" ca="1" si="31"/>
        <v>0.73947504849970858</v>
      </c>
      <c r="DG59" s="11">
        <f t="shared" ca="1" si="15"/>
        <v>24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t="shared" ref="E60:I61" ca="1" si="51">E27</f>
        <v>0</v>
      </c>
      <c r="F60" s="30" t="str">
        <f ca="1">F27</f>
        <v>.</v>
      </c>
      <c r="G60" s="31">
        <f t="shared" ca="1" si="51"/>
        <v>9</v>
      </c>
      <c r="H60" s="30">
        <f ca="1">H27</f>
        <v>0</v>
      </c>
      <c r="I60" s="91">
        <f t="shared" ca="1" si="51"/>
        <v>7</v>
      </c>
      <c r="J60" s="23"/>
      <c r="K60" s="26"/>
      <c r="L60" s="99"/>
      <c r="M60" s="99"/>
      <c r="N60" s="89"/>
      <c r="O60" s="90">
        <f t="shared" ref="O60:S61" ca="1" si="52">O27</f>
        <v>0</v>
      </c>
      <c r="P60" s="30" t="str">
        <f ca="1">P27</f>
        <v>.</v>
      </c>
      <c r="Q60" s="31">
        <f t="shared" ca="1" si="52"/>
        <v>3</v>
      </c>
      <c r="R60" s="30">
        <f ca="1">R27</f>
        <v>0</v>
      </c>
      <c r="S60" s="91">
        <f t="shared" ca="1" si="52"/>
        <v>6</v>
      </c>
      <c r="T60" s="23"/>
      <c r="U60" s="26"/>
      <c r="V60" s="99"/>
      <c r="W60" s="99"/>
      <c r="X60" s="89"/>
      <c r="Y60" s="90">
        <f t="shared" ref="Y60:AC61" ca="1" si="53">Y27</f>
        <v>0</v>
      </c>
      <c r="Z60" s="30" t="str">
        <f ca="1">Z27</f>
        <v>.</v>
      </c>
      <c r="AA60" s="31">
        <f t="shared" ca="1" si="53"/>
        <v>9</v>
      </c>
      <c r="AB60" s="30">
        <f ca="1">AB27</f>
        <v>0</v>
      </c>
      <c r="AC60" s="91">
        <f t="shared" ca="1" si="53"/>
        <v>4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D</v>
      </c>
      <c r="AO60" s="107">
        <f t="shared" ca="1" si="49"/>
        <v>2</v>
      </c>
      <c r="AP60" s="106" t="str">
        <f ca="1">A47</f>
        <v>D</v>
      </c>
      <c r="AQ60" s="85">
        <f t="shared" ca="1" si="50"/>
        <v>2</v>
      </c>
      <c r="AR60" s="85">
        <f ca="1">IF(AND(AP60="D",AQ60=1),I54,IF(AND(AP60="D",AQ60=2),G54,""))</f>
        <v>4</v>
      </c>
      <c r="AS60" s="107">
        <f ca="1">IF(AND(AP60="D",AQ60=2),I54,"")</f>
        <v>7</v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>
        <f t="shared" ca="1" si="30"/>
        <v>0.42004650179915082</v>
      </c>
      <c r="CZ60" s="11">
        <f t="shared" ca="1" si="14"/>
        <v>45</v>
      </c>
      <c r="DA60" s="5"/>
      <c r="DB60" s="5">
        <v>60</v>
      </c>
      <c r="DC60" s="1">
        <v>7</v>
      </c>
      <c r="DD60" s="1">
        <v>6</v>
      </c>
      <c r="DF60" s="10">
        <f t="shared" ca="1" si="31"/>
        <v>0.73210180067553043</v>
      </c>
      <c r="DG60" s="11">
        <f t="shared" ca="1" si="15"/>
        <v>25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 t="shared" si="51"/>
        <v>0</v>
      </c>
      <c r="F61" s="36"/>
      <c r="G61" s="37">
        <f t="shared" ca="1" si="51"/>
        <v>5</v>
      </c>
      <c r="H61" s="38"/>
      <c r="I61" s="94">
        <f t="shared" ca="1" si="51"/>
        <v>9</v>
      </c>
      <c r="J61" s="23"/>
      <c r="K61" s="26"/>
      <c r="L61" s="100"/>
      <c r="M61" s="100"/>
      <c r="N61" s="92" t="str">
        <f>$N$28</f>
        <v>×</v>
      </c>
      <c r="O61" s="93">
        <f t="shared" si="52"/>
        <v>0</v>
      </c>
      <c r="P61" s="36"/>
      <c r="Q61" s="37">
        <f t="shared" ca="1" si="52"/>
        <v>9</v>
      </c>
      <c r="R61" s="38"/>
      <c r="S61" s="94">
        <f t="shared" ca="1" si="52"/>
        <v>2</v>
      </c>
      <c r="T61" s="23"/>
      <c r="U61" s="26"/>
      <c r="V61" s="100"/>
      <c r="W61" s="100"/>
      <c r="X61" s="92" t="str">
        <f>$X$28</f>
        <v>×</v>
      </c>
      <c r="Y61" s="93">
        <f t="shared" si="53"/>
        <v>0</v>
      </c>
      <c r="Z61" s="36"/>
      <c r="AA61" s="37">
        <f t="shared" ca="1" si="53"/>
        <v>6</v>
      </c>
      <c r="AB61" s="38"/>
      <c r="AC61" s="94">
        <f t="shared" ca="1" si="53"/>
        <v>6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49"/>
        <v>2</v>
      </c>
      <c r="AP61" s="106" t="str">
        <f ca="1">K47</f>
        <v>D</v>
      </c>
      <c r="AQ61" s="85">
        <f t="shared" ca="1" si="50"/>
        <v>2</v>
      </c>
      <c r="AR61" s="85">
        <f ca="1">IF(AND(AP61="D",AQ61=1),S54,IF(AND(AP61="D",AQ61=2),Q54,""))</f>
        <v>4</v>
      </c>
      <c r="AS61" s="107">
        <f ca="1">IF(AND(AP61="D",AQ61=2),S54,"")</f>
        <v>3</v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>
        <f t="shared" ca="1" si="30"/>
        <v>0.38281705409275546</v>
      </c>
      <c r="CZ61" s="11">
        <f t="shared" ca="1" si="14"/>
        <v>50</v>
      </c>
      <c r="DA61" s="5"/>
      <c r="DB61" s="5">
        <v>61</v>
      </c>
      <c r="DC61" s="1">
        <v>7</v>
      </c>
      <c r="DD61" s="1">
        <v>7</v>
      </c>
      <c r="DF61" s="10">
        <f t="shared" ca="1" si="31"/>
        <v>0.28023724305396602</v>
      </c>
      <c r="DG61" s="11">
        <f t="shared" ca="1" si="15"/>
        <v>65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8</v>
      </c>
      <c r="F62" s="40">
        <f ca="1">IF(OR(A57="E",A57="G"),F60,)</f>
        <v>0</v>
      </c>
      <c r="G62" s="66">
        <f ca="1">IF(OR($A$57="A",$A$57="C",$A$57="D"),$BL$40,IF($A$57="B",$BS$40,$CG$40))</f>
        <v>7</v>
      </c>
      <c r="H62" s="40">
        <f ca="1">IF(OR(A57="E",A57="G"),H60,)</f>
        <v>0</v>
      </c>
      <c r="I62" s="97">
        <f ca="1">IF(OR($A$57="A",$A$57="C",$A$57="D"),$BM$40,IF($A$57="B",$BT$40,$CH$40))</f>
        <v>3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0</v>
      </c>
      <c r="O62" s="96">
        <f ca="1">IF(OR($K$57="A",$K$57="C",$K$57="D"),$BK$41,IF($K$57="B",$BR$41,$CF$41))</f>
        <v>0</v>
      </c>
      <c r="P62" s="40">
        <f ca="1">IF(OR(K57="E",K57="G"),P60,)</f>
        <v>0</v>
      </c>
      <c r="Q62" s="66">
        <f ca="1">IF(OR($K$57="A",$K$57="C",$K$57="D"),$BL$41,IF($K$57="B",$BS$41,$CG$41))</f>
        <v>7</v>
      </c>
      <c r="R62" s="40">
        <f ca="1">IF(OR(K57="E",K57="G"),R60,)</f>
        <v>0</v>
      </c>
      <c r="S62" s="97">
        <f ca="1">IF(OR($K$57="A",$K$57="C",$K$57="D"),$BM$41,IF($K$57="B",$BT$41,$CH$41))</f>
        <v>2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5</v>
      </c>
      <c r="Z62" s="40">
        <f ca="1">IF(OR(U57="E",U57="G"),Z60,)</f>
        <v>0</v>
      </c>
      <c r="AA62" s="66">
        <f ca="1">IF(OR($U$57="A",$U$57="C",$U$57="D"),$BL$42,IF($U$57="B",$BS$42,$CG$42))</f>
        <v>6</v>
      </c>
      <c r="AB62" s="40">
        <f ca="1">IF(OR(U57="E",U57="G"),AB60,)</f>
        <v>0</v>
      </c>
      <c r="AC62" s="97">
        <f ca="1">IF(OR($U$57="A",$U$57="C",$U$57="D"),$BM$42,IF($U$57="B",$BT$42,$CH$42))</f>
        <v>4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D</v>
      </c>
      <c r="AO62" s="107">
        <f t="shared" ca="1" si="49"/>
        <v>2</v>
      </c>
      <c r="AP62" s="106" t="str">
        <f ca="1">U47</f>
        <v>D</v>
      </c>
      <c r="AQ62" s="85">
        <f t="shared" ca="1" si="50"/>
        <v>2</v>
      </c>
      <c r="AR62" s="85">
        <f ca="1">IF(AND(AP62="D",AQ62=1),AC54,IF(AND(AP62="D",AQ62=2),AA54,""))</f>
        <v>7</v>
      </c>
      <c r="AS62" s="107">
        <f ca="1">IF(AND(AP62="D",AQ62=2),AC54,"")</f>
        <v>2</v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>
        <f t="shared" ca="1" si="30"/>
        <v>0.50210232521993214</v>
      </c>
      <c r="CZ62" s="11">
        <f t="shared" ca="1" si="14"/>
        <v>32</v>
      </c>
      <c r="DA62" s="5"/>
      <c r="DB62" s="5">
        <v>62</v>
      </c>
      <c r="DC62" s="1">
        <v>7</v>
      </c>
      <c r="DD62" s="1">
        <v>8</v>
      </c>
      <c r="DF62" s="10">
        <f t="shared" ca="1" si="31"/>
        <v>0.93965170082590044</v>
      </c>
      <c r="DG62" s="11">
        <f t="shared" ca="1" si="15"/>
        <v>5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4</v>
      </c>
      <c r="E63" s="98">
        <f ca="1">IF(OR($A$57="A",$A$57="D"),$BR$40,IF(OR($A$57="B",$A$57="C"),$BY$40,$CM$40))</f>
        <v>8</v>
      </c>
      <c r="F63" s="39"/>
      <c r="G63" s="43">
        <f ca="1">IF(OR($A$57="A",$A$57="D"),$BS$40,IF($A$57="B","",IF($A$57="C",$BZ$40,"")))</f>
        <v>5</v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0</v>
      </c>
      <c r="N63" s="88">
        <f ca="1">IF(OR($K$57="A",$K$57="D"),$BQ$41,IF(OR($K$57="B",$K$57="C"),$BX$41,$CL$41))</f>
        <v>3</v>
      </c>
      <c r="O63" s="98">
        <f ca="1">IF(OR($K$57="A",$K$57="D"),$BR$41,IF(OR($K$57="B",$K$57="C"),$BY$41,$CM$41))</f>
        <v>2</v>
      </c>
      <c r="P63" s="39"/>
      <c r="Q63" s="43">
        <f ca="1">IF(OR($K$57="A",$K$57="D"),$BS$41,IF($K$57="B","",IF($K$57="C",$BZ$41,"")))</f>
        <v>4</v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0</v>
      </c>
      <c r="X63" s="88">
        <f ca="1">IF(OR($U$57="A",$U$57="D"),$BQ$42,IF(OR($U$57="B",$U$57="C"),$BX$42,$CL$42))</f>
        <v>5</v>
      </c>
      <c r="Y63" s="98">
        <f ca="1">IF(OR($U$57="A",$U$57="D"),$BR$42,IF(OR($U$57="B",$U$57="C"),$BY$42,$CM$42))</f>
        <v>6</v>
      </c>
      <c r="Z63" s="39"/>
      <c r="AA63" s="43">
        <f ca="1">IF(OR($U$57="A",$U$57="D"),$BS$42,IF($U$57="B","",IF($U$57="C",$BZ$42,"")))</f>
        <v>4</v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D</v>
      </c>
      <c r="AO63" s="107">
        <f t="shared" ca="1" si="49"/>
        <v>2</v>
      </c>
      <c r="AP63" s="106" t="str">
        <f ca="1">A57</f>
        <v>D</v>
      </c>
      <c r="AQ63" s="85">
        <f t="shared" ca="1" si="50"/>
        <v>2</v>
      </c>
      <c r="AR63" s="85">
        <f ca="1">IF(AND(AP63="D",AQ63=1),I64,IF(AND(AP63="D",AQ63=2),G64,""))</f>
        <v>2</v>
      </c>
      <c r="AS63" s="107">
        <f ca="1">IF(AND(AP63="D",AQ63=2),I64,"")</f>
        <v>3</v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>
        <f t="shared" ca="1" si="30"/>
        <v>0.84741142227079058</v>
      </c>
      <c r="CZ63" s="11">
        <f t="shared" ca="1" si="14"/>
        <v>8</v>
      </c>
      <c r="DA63" s="5"/>
      <c r="DB63" s="5">
        <v>63</v>
      </c>
      <c r="DC63" s="1">
        <v>7</v>
      </c>
      <c r="DD63" s="1">
        <v>9</v>
      </c>
      <c r="DF63" s="10">
        <f t="shared" ca="1" si="31"/>
        <v>0.70069576863781224</v>
      </c>
      <c r="DG63" s="11">
        <f t="shared" ca="1" si="15"/>
        <v>27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>
        <f ca="1">IF($A$57="A",$BV$40,IF(OR($A$57="B",$A$57="C",$A$57="D"),$CC$40,""))</f>
        <v>0</v>
      </c>
      <c r="C64" s="88">
        <f ca="1">IF($A$57="A",$BW$40,IF(OR($A$57="B",$A$57="C",$A$57="D"),$CD$40,""))</f>
        <v>0</v>
      </c>
      <c r="D64" s="88">
        <f ca="1">IF($A$57="A",$BX$40,IF(OR($A$57="B",$A$57="C",$A$57="D"),$CE$40,""))</f>
        <v>5</v>
      </c>
      <c r="E64" s="98">
        <f ca="1">IF($A$57="A",$BY$40,IF(OR($A$57="B",$A$57="C",$A$57="D"),$CF$40,""))</f>
        <v>7</v>
      </c>
      <c r="F64" s="39" t="str">
        <f ca="1">IF(A57="D",F60,)</f>
        <v>.</v>
      </c>
      <c r="G64" s="43">
        <f ca="1">IF($A$57="A","",IF(OR($A$57="B",$A$57="C",$A$57="D"),$CG$40,""))</f>
        <v>2</v>
      </c>
      <c r="H64" s="39">
        <f ca="1">IF(A57="D",H60,)</f>
        <v>0</v>
      </c>
      <c r="I64" s="88">
        <f ca="1">IF($A$57="A","",IF(OR($A$57="B",$A$57="C",$A$57="D"),$CH$40,""))</f>
        <v>3</v>
      </c>
      <c r="J64" s="23"/>
      <c r="K64" s="42"/>
      <c r="L64" s="88">
        <f ca="1">IF($K$57="A",$BV$41,IF(OR($K$57="B",$K$57="C",$K$57="D"),$CC$41,""))</f>
        <v>0</v>
      </c>
      <c r="M64" s="88">
        <f ca="1">IF($K$57="A",$BW$41,IF(OR($K$57="B",$K$57="C",$K$57="D"),$CD$41,""))</f>
        <v>0</v>
      </c>
      <c r="N64" s="88">
        <f ca="1">IF($K$57="A",$BX$41,IF(OR($K$57="B",$K$57="C",$K$57="D"),$CE$41,""))</f>
        <v>3</v>
      </c>
      <c r="O64" s="98">
        <f ca="1">IF($K$57="A",$BY$41,IF(OR($K$57="B",$K$57="C",$K$57="D"),$CF$41,""))</f>
        <v>3</v>
      </c>
      <c r="P64" s="39" t="str">
        <f ca="1">IF(K57="D",P60,)</f>
        <v>.</v>
      </c>
      <c r="Q64" s="43">
        <f ca="1">IF($K$57="A","",IF(OR($K$57="B",$K$57="C",$K$57="D"),$CG$41,""))</f>
        <v>1</v>
      </c>
      <c r="R64" s="39">
        <f ca="1">IF(K57="D",R60,)</f>
        <v>0</v>
      </c>
      <c r="S64" s="88">
        <f ca="1">IF($K$57="A","",IF(OR($K$57="B",$K$57="C",$K$57="D"),$CH$41,""))</f>
        <v>2</v>
      </c>
      <c r="T64" s="23"/>
      <c r="U64" s="42"/>
      <c r="V64" s="88">
        <f ca="1">IF($U$57="A",$BV$42,IF(OR($U$57="B",$U$57="C",$U$57="D"),$CC$42,""))</f>
        <v>0</v>
      </c>
      <c r="W64" s="88">
        <f ca="1">IF($U$57="A",$BW$42,IF(OR($U$57="B",$U$57="C",$U$57="D"),$CD$42,""))</f>
        <v>0</v>
      </c>
      <c r="X64" s="88">
        <f ca="1">IF($U$57="A",$BX$42,IF(OR($U$57="B",$U$57="C",$U$57="D"),$CE$42,""))</f>
        <v>6</v>
      </c>
      <c r="Y64" s="98">
        <f ca="1">IF($U$57="A",$BY$42,IF(OR($U$57="B",$U$57="C",$U$57="D"),$CF$42,""))</f>
        <v>2</v>
      </c>
      <c r="Z64" s="39" t="str">
        <f ca="1">IF(U57="D",Z60,)</f>
        <v>.</v>
      </c>
      <c r="AA64" s="43">
        <f ca="1">IF($U$57="A","",IF(OR($U$57="B",$U$57="C",$U$57="D"),$CG$42,""))</f>
        <v>0</v>
      </c>
      <c r="AB64" s="39">
        <f ca="1">IF(U57="D",AB60,)</f>
        <v>0</v>
      </c>
      <c r="AC64" s="88">
        <f ca="1">IF($U$57="A","",IF(OR($U$57="B",$U$57="C",$U$57="D"),$CH$42,""))</f>
        <v>4</v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D</v>
      </c>
      <c r="AO64" s="107">
        <f t="shared" ca="1" si="49"/>
        <v>2</v>
      </c>
      <c r="AP64" s="106" t="str">
        <f ca="1">K57</f>
        <v>D</v>
      </c>
      <c r="AQ64" s="85">
        <f t="shared" ca="1" si="50"/>
        <v>2</v>
      </c>
      <c r="AR64" s="85">
        <f ca="1">IF(AND(AP64="D",AQ64=1),S64,IF(AND(AP64="D",AQ64=2),Q64,""))</f>
        <v>1</v>
      </c>
      <c r="AS64" s="107">
        <f ca="1">IF(AND(AP64="D",AQ64=2),S64,"")</f>
        <v>2</v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>
        <f t="shared" ca="1" si="30"/>
        <v>0.48755121376404909</v>
      </c>
      <c r="CZ64" s="11">
        <f t="shared" ca="1" si="14"/>
        <v>34</v>
      </c>
      <c r="DA64" s="5"/>
      <c r="DB64" s="5">
        <v>64</v>
      </c>
      <c r="DC64" s="1">
        <v>8</v>
      </c>
      <c r="DD64" s="1">
        <v>1</v>
      </c>
      <c r="DF64" s="10">
        <f t="shared" ca="1" si="31"/>
        <v>0.78790765615633196</v>
      </c>
      <c r="DG64" s="11">
        <f t="shared" ca="1" si="15"/>
        <v>19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D</v>
      </c>
      <c r="AO65" s="110">
        <f t="shared" ca="1" si="49"/>
        <v>2</v>
      </c>
      <c r="AP65" s="108" t="str">
        <f ca="1">U57</f>
        <v>D</v>
      </c>
      <c r="AQ65" s="109">
        <f t="shared" ca="1" si="50"/>
        <v>2</v>
      </c>
      <c r="AR65" s="109">
        <f ca="1">IF(AND(AP65="D",AQ65=1),AC64,IF(AND(AP65="D",AQ65=2),AA64,""))</f>
        <v>0</v>
      </c>
      <c r="AS65" s="110">
        <f ca="1">IF(AND(AP65="D",AQ65=2),AC64,"")</f>
        <v>4</v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>
        <f t="shared" ca="1" si="30"/>
        <v>0.82925012585016777</v>
      </c>
      <c r="CZ65" s="11">
        <f t="shared" ref="CZ65:CZ81" ca="1" si="54">RANK(CY65,$CY$1:$CY$100,)</f>
        <v>11</v>
      </c>
      <c r="DA65" s="5"/>
      <c r="DB65" s="5">
        <v>65</v>
      </c>
      <c r="DC65" s="1">
        <v>8</v>
      </c>
      <c r="DD65" s="1">
        <v>2</v>
      </c>
      <c r="DF65" s="10">
        <f t="shared" ca="1" si="31"/>
        <v>0.19945042755340192</v>
      </c>
      <c r="DG65" s="11">
        <f t="shared" ref="DG65:DG90" ca="1" si="55">RANK(DF65,$DF$1:$DF$100,)</f>
        <v>73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>
        <f t="shared" ref="CY66:CY81" ca="1" si="56">RAND()</f>
        <v>0.89248440403173568</v>
      </c>
      <c r="CZ66" s="11">
        <f t="shared" ca="1" si="54"/>
        <v>4</v>
      </c>
      <c r="DA66" s="5"/>
      <c r="DB66" s="5">
        <v>66</v>
      </c>
      <c r="DC66" s="1">
        <v>8</v>
      </c>
      <c r="DD66" s="1">
        <v>3</v>
      </c>
      <c r="DF66" s="10">
        <f t="shared" ref="DF66:DF90" ca="1" si="57">RAND()</f>
        <v>0.85949764780047633</v>
      </c>
      <c r="DG66" s="11">
        <f t="shared" ca="1" si="55"/>
        <v>14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56"/>
        <v>9.135589730462601E-2</v>
      </c>
      <c r="CZ67" s="11">
        <f t="shared" ca="1" si="54"/>
        <v>73</v>
      </c>
      <c r="DA67" s="5"/>
      <c r="DB67" s="5">
        <v>67</v>
      </c>
      <c r="DC67" s="1">
        <v>8</v>
      </c>
      <c r="DD67" s="1">
        <v>4</v>
      </c>
      <c r="DF67" s="10">
        <f t="shared" ca="1" si="57"/>
        <v>0.25272243973468</v>
      </c>
      <c r="DG67" s="11">
        <f t="shared" ca="1" si="55"/>
        <v>69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56"/>
        <v>0.44318652667931357</v>
      </c>
      <c r="CZ68" s="11">
        <f t="shared" ca="1" si="54"/>
        <v>41</v>
      </c>
      <c r="DA68" s="5"/>
      <c r="DB68" s="5">
        <v>68</v>
      </c>
      <c r="DC68" s="1">
        <v>8</v>
      </c>
      <c r="DD68" s="1">
        <v>5</v>
      </c>
      <c r="DF68" s="10">
        <f t="shared" ca="1" si="57"/>
        <v>0.26046021064733871</v>
      </c>
      <c r="DG68" s="11">
        <f t="shared" ca="1" si="55"/>
        <v>68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56"/>
        <v>0.34562764487577546</v>
      </c>
      <c r="CZ69" s="11">
        <f t="shared" ca="1" si="54"/>
        <v>54</v>
      </c>
      <c r="DA69" s="5"/>
      <c r="DB69" s="5">
        <v>69</v>
      </c>
      <c r="DC69" s="1">
        <v>8</v>
      </c>
      <c r="DD69" s="1">
        <v>6</v>
      </c>
      <c r="DF69" s="10">
        <f t="shared" ca="1" si="57"/>
        <v>0.82043016609118313</v>
      </c>
      <c r="DG69" s="11">
        <f t="shared" ca="1" si="55"/>
        <v>16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56"/>
        <v>0.72835331208419363</v>
      </c>
      <c r="CZ70" s="11">
        <f t="shared" ca="1" si="54"/>
        <v>19</v>
      </c>
      <c r="DA70" s="5"/>
      <c r="DB70" s="5">
        <v>70</v>
      </c>
      <c r="DC70" s="1">
        <v>8</v>
      </c>
      <c r="DD70" s="1">
        <v>7</v>
      </c>
      <c r="DF70" s="10">
        <f t="shared" ca="1" si="57"/>
        <v>0.11015637487782193</v>
      </c>
      <c r="DG70" s="11">
        <f t="shared" ca="1" si="55"/>
        <v>85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56"/>
        <v>0.15747343135485492</v>
      </c>
      <c r="CZ71" s="11">
        <f t="shared" ca="1" si="54"/>
        <v>69</v>
      </c>
      <c r="DA71" s="5"/>
      <c r="DB71" s="5">
        <v>71</v>
      </c>
      <c r="DC71" s="1">
        <v>8</v>
      </c>
      <c r="DD71" s="1">
        <v>8</v>
      </c>
      <c r="DF71" s="10">
        <f t="shared" ca="1" si="57"/>
        <v>0.90203486223321283</v>
      </c>
      <c r="DG71" s="11">
        <f t="shared" ca="1" si="55"/>
        <v>9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56"/>
        <v>0.43978714404234909</v>
      </c>
      <c r="CZ72" s="11">
        <f t="shared" ca="1" si="54"/>
        <v>42</v>
      </c>
      <c r="DA72" s="5"/>
      <c r="DB72" s="5">
        <v>72</v>
      </c>
      <c r="DC72" s="1">
        <v>8</v>
      </c>
      <c r="DD72" s="1">
        <v>9</v>
      </c>
      <c r="DF72" s="10">
        <f t="shared" ca="1" si="57"/>
        <v>0.60829644653981818</v>
      </c>
      <c r="DG72" s="11">
        <f t="shared" ca="1" si="55"/>
        <v>32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56"/>
        <v>0.23552916710239014</v>
      </c>
      <c r="CZ73" s="11">
        <f t="shared" ca="1" si="54"/>
        <v>65</v>
      </c>
      <c r="DA73" s="5"/>
      <c r="DB73" s="5">
        <v>73</v>
      </c>
      <c r="DC73" s="1">
        <v>9</v>
      </c>
      <c r="DD73" s="1">
        <v>1</v>
      </c>
      <c r="DF73" s="10">
        <f t="shared" ca="1" si="57"/>
        <v>0.48197749262784151</v>
      </c>
      <c r="DG73" s="11">
        <f t="shared" ca="1" si="55"/>
        <v>41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56"/>
        <v>0.42866228976419163</v>
      </c>
      <c r="CZ74" s="11">
        <f t="shared" ca="1" si="54"/>
        <v>44</v>
      </c>
      <c r="DA74" s="5"/>
      <c r="DB74" s="5">
        <v>74</v>
      </c>
      <c r="DC74" s="1">
        <v>9</v>
      </c>
      <c r="DD74" s="1">
        <v>2</v>
      </c>
      <c r="DF74" s="10">
        <f t="shared" ca="1" si="57"/>
        <v>0.43139395265345681</v>
      </c>
      <c r="DG74" s="11">
        <f t="shared" ca="1" si="55"/>
        <v>48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56"/>
        <v>0.39123894653984614</v>
      </c>
      <c r="CZ75" s="11">
        <f t="shared" ca="1" si="54"/>
        <v>49</v>
      </c>
      <c r="DA75" s="5"/>
      <c r="DB75" s="5">
        <v>75</v>
      </c>
      <c r="DC75" s="1">
        <v>9</v>
      </c>
      <c r="DD75" s="1">
        <v>3</v>
      </c>
      <c r="DF75" s="10">
        <f t="shared" ca="1" si="57"/>
        <v>0.34440985483772724</v>
      </c>
      <c r="DG75" s="11">
        <f t="shared" ca="1" si="55"/>
        <v>57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56"/>
        <v>0.34585471057425721</v>
      </c>
      <c r="CZ76" s="11">
        <f t="shared" ca="1" si="54"/>
        <v>53</v>
      </c>
      <c r="DA76" s="5"/>
      <c r="DB76" s="5">
        <v>76</v>
      </c>
      <c r="DC76" s="1">
        <v>9</v>
      </c>
      <c r="DD76" s="1">
        <v>4</v>
      </c>
      <c r="DF76" s="10">
        <f t="shared" ca="1" si="57"/>
        <v>0.52275884435461706</v>
      </c>
      <c r="DG76" s="11">
        <f t="shared" ca="1" si="55"/>
        <v>38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56"/>
        <v>0.86584724976167193</v>
      </c>
      <c r="CZ77" s="11">
        <f t="shared" ca="1" si="54"/>
        <v>7</v>
      </c>
      <c r="DA77" s="5"/>
      <c r="DB77" s="5">
        <v>77</v>
      </c>
      <c r="DC77" s="1">
        <v>9</v>
      </c>
      <c r="DD77" s="1">
        <v>5</v>
      </c>
      <c r="DF77" s="10">
        <f t="shared" ca="1" si="57"/>
        <v>0.33348883884311475</v>
      </c>
      <c r="DG77" s="11">
        <f t="shared" ca="1" si="55"/>
        <v>60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56"/>
        <v>0.39501274650731499</v>
      </c>
      <c r="CZ78" s="11">
        <f t="shared" ca="1" si="54"/>
        <v>48</v>
      </c>
      <c r="DA78" s="5"/>
      <c r="DB78" s="5">
        <v>78</v>
      </c>
      <c r="DC78" s="1">
        <v>9</v>
      </c>
      <c r="DD78" s="1">
        <v>6</v>
      </c>
      <c r="DF78" s="10">
        <f t="shared" ca="1" si="57"/>
        <v>5.1168637739399392E-2</v>
      </c>
      <c r="DG78" s="11">
        <f t="shared" ca="1" si="55"/>
        <v>88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56"/>
        <v>4.4579869682141005E-2</v>
      </c>
      <c r="CZ79" s="11">
        <f t="shared" ca="1" si="54"/>
        <v>79</v>
      </c>
      <c r="DA79" s="5"/>
      <c r="DB79" s="5">
        <v>79</v>
      </c>
      <c r="DC79" s="1">
        <v>9</v>
      </c>
      <c r="DD79" s="1">
        <v>7</v>
      </c>
      <c r="DF79" s="10">
        <f t="shared" ca="1" si="57"/>
        <v>0.34001728228064498</v>
      </c>
      <c r="DG79" s="11">
        <f t="shared" ca="1" si="55"/>
        <v>59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56"/>
        <v>0.45746007827305024</v>
      </c>
      <c r="CZ80" s="11">
        <f t="shared" ca="1" si="54"/>
        <v>38</v>
      </c>
      <c r="DA80" s="5"/>
      <c r="DB80" s="5">
        <v>80</v>
      </c>
      <c r="DC80" s="1">
        <v>9</v>
      </c>
      <c r="DD80" s="1">
        <v>8</v>
      </c>
      <c r="DF80" s="10">
        <f t="shared" ca="1" si="57"/>
        <v>0.79671265916532541</v>
      </c>
      <c r="DG80" s="11">
        <f t="shared" ca="1" si="55"/>
        <v>18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56"/>
        <v>0.40642670218893862</v>
      </c>
      <c r="CZ81" s="11">
        <f t="shared" ca="1" si="54"/>
        <v>46</v>
      </c>
      <c r="DA81" s="5"/>
      <c r="DB81" s="5">
        <v>81</v>
      </c>
      <c r="DC81" s="1">
        <v>9</v>
      </c>
      <c r="DD81" s="1">
        <v>9</v>
      </c>
      <c r="DF81" s="10">
        <f t="shared" ca="1" si="57"/>
        <v>0.47408401925423715</v>
      </c>
      <c r="DG81" s="11">
        <f t="shared" ca="1" si="55"/>
        <v>42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7"/>
        <v>0.87524462993888685</v>
      </c>
      <c r="DG82" s="11">
        <f t="shared" ca="1" si="55"/>
        <v>13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7"/>
        <v>0.89882895805074536</v>
      </c>
      <c r="DG83" s="11">
        <f t="shared" ca="1" si="55"/>
        <v>10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7"/>
        <v>0.69643968708657245</v>
      </c>
      <c r="DG84" s="11">
        <f t="shared" ca="1" si="55"/>
        <v>28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7"/>
        <v>0.81151756956870602</v>
      </c>
      <c r="DG85" s="11">
        <f t="shared" ca="1" si="55"/>
        <v>17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7"/>
        <v>0.88747606157695402</v>
      </c>
      <c r="DG86" s="11">
        <f t="shared" ca="1" si="55"/>
        <v>11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7"/>
        <v>0.91026675683825775</v>
      </c>
      <c r="DG87" s="11">
        <f t="shared" ca="1" si="55"/>
        <v>8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7"/>
        <v>0.65147171714843988</v>
      </c>
      <c r="DG88" s="11">
        <f t="shared" ca="1" si="55"/>
        <v>31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7"/>
        <v>0.11350208211561374</v>
      </c>
      <c r="DG89" s="11">
        <f t="shared" ca="1" si="55"/>
        <v>83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7"/>
        <v>0.78045965037135656</v>
      </c>
      <c r="DG90" s="11">
        <f t="shared" ca="1" si="55"/>
        <v>20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jCrMFOUiUhfxCwMYbW637L63s7a7A7UBLCLT/Ny6y48GiluScd82hJTVHJZzNAfpcMpg4YO3YRPFNPOlYTxjYg==" saltValue="czRJsK08hTGBW3mWYHv5fQ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3215" priority="1593">
      <formula>B11=0</formula>
    </cfRule>
    <cfRule type="expression" dxfId="3214" priority="1585">
      <formula>AND(A4="A",B11=0)</formula>
    </cfRule>
    <cfRule type="expression" dxfId="3213" priority="1586">
      <formula>A4="A"</formula>
    </cfRule>
  </conditionalFormatting>
  <conditionalFormatting sqref="B21">
    <cfRule type="expression" dxfId="3212" priority="1433">
      <formula>A14="A"</formula>
    </cfRule>
    <cfRule type="expression" dxfId="3211" priority="1440">
      <formula>B21=0</formula>
    </cfRule>
    <cfRule type="expression" dxfId="3210" priority="1432">
      <formula>AND(A14="A",B21=0)</formula>
    </cfRule>
  </conditionalFormatting>
  <conditionalFormatting sqref="B31">
    <cfRule type="expression" dxfId="3209" priority="1348">
      <formula>A24="A"</formula>
    </cfRule>
    <cfRule type="expression" dxfId="3208" priority="1347">
      <formula>AND(A24="A",B31=0)</formula>
    </cfRule>
    <cfRule type="expression" dxfId="3207" priority="1355">
      <formula>B31=0</formula>
    </cfRule>
  </conditionalFormatting>
  <conditionalFormatting sqref="B42">
    <cfRule type="expression" dxfId="3206" priority="1524">
      <formula>AND(A37="G",B42=0)</formula>
    </cfRule>
    <cfRule type="expression" dxfId="3205" priority="1520">
      <formula>A37="E"</formula>
    </cfRule>
    <cfRule type="expression" dxfId="3204" priority="1564">
      <formula>A37="F"</formula>
    </cfRule>
    <cfRule type="expression" dxfId="3203" priority="1546">
      <formula>AND(A37="F",B42=0)</formula>
    </cfRule>
  </conditionalFormatting>
  <conditionalFormatting sqref="B42:B45">
    <cfRule type="expression" dxfId="3202" priority="1578">
      <formula>B42=0</formula>
    </cfRule>
  </conditionalFormatting>
  <conditionalFormatting sqref="B43">
    <cfRule type="expression" dxfId="3201" priority="1531">
      <formula>AND(OR(A37="B",A37="C"),B43=0)</formula>
    </cfRule>
    <cfRule type="expression" dxfId="3200" priority="1547">
      <formula>A37="D"</formula>
    </cfRule>
    <cfRule type="expression" dxfId="3199" priority="1568">
      <formula>OR(A37="B",A37="C")</formula>
    </cfRule>
  </conditionalFormatting>
  <conditionalFormatting sqref="B44">
    <cfRule type="expression" dxfId="3198" priority="1534">
      <formula>AND(A37="A",B44=0)</formula>
    </cfRule>
    <cfRule type="expression" dxfId="3197" priority="1560">
      <formula>A37="A"</formula>
    </cfRule>
  </conditionalFormatting>
  <conditionalFormatting sqref="B52">
    <cfRule type="expression" dxfId="3196" priority="1049">
      <formula>A47="E"</formula>
    </cfRule>
    <cfRule type="expression" dxfId="3195" priority="1053">
      <formula>AND(A47="G",B52=0)</formula>
    </cfRule>
    <cfRule type="expression" dxfId="3194" priority="1075">
      <formula>AND(A47="F",B52=0)</formula>
    </cfRule>
    <cfRule type="expression" dxfId="3193" priority="1093">
      <formula>A47="F"</formula>
    </cfRule>
  </conditionalFormatting>
  <conditionalFormatting sqref="B52:B55">
    <cfRule type="expression" dxfId="3192" priority="1107">
      <formula>B52=0</formula>
    </cfRule>
  </conditionalFormatting>
  <conditionalFormatting sqref="B53">
    <cfRule type="expression" dxfId="3191" priority="1097">
      <formula>OR(A47="B",A47="C")</formula>
    </cfRule>
    <cfRule type="expression" dxfId="3190" priority="1060">
      <formula>AND(OR(A47="B",A47="C"),B53=0)</formula>
    </cfRule>
    <cfRule type="expression" dxfId="3189" priority="1076">
      <formula>A47="D"</formula>
    </cfRule>
  </conditionalFormatting>
  <conditionalFormatting sqref="B54">
    <cfRule type="expression" dxfId="3188" priority="1063">
      <formula>AND(A47="A",B54=0)</formula>
    </cfRule>
    <cfRule type="expression" dxfId="3187" priority="1089">
      <formula>A47="A"</formula>
    </cfRule>
  </conditionalFormatting>
  <conditionalFormatting sqref="B62">
    <cfRule type="expression" dxfId="3186" priority="844">
      <formula>AND(A57="F",B62=0)</formula>
    </cfRule>
    <cfRule type="expression" dxfId="3185" priority="822">
      <formula>AND(A57="G",B62=0)</formula>
    </cfRule>
    <cfRule type="expression" dxfId="3184" priority="818">
      <formula>A57="E"</formula>
    </cfRule>
    <cfRule type="expression" dxfId="3183" priority="862">
      <formula>A57="F"</formula>
    </cfRule>
  </conditionalFormatting>
  <conditionalFormatting sqref="B62:B65">
    <cfRule type="expression" dxfId="3182" priority="876">
      <formula>B62=0</formula>
    </cfRule>
  </conditionalFormatting>
  <conditionalFormatting sqref="B63">
    <cfRule type="expression" dxfId="3181" priority="845">
      <formula>A57="D"</formula>
    </cfRule>
    <cfRule type="expression" dxfId="3180" priority="829">
      <formula>AND(OR(A57="B",A57="C"),B63=0)</formula>
    </cfRule>
    <cfRule type="expression" dxfId="3179" priority="866">
      <formula>OR(A57="B",A57="C")</formula>
    </cfRule>
  </conditionalFormatting>
  <conditionalFormatting sqref="B64">
    <cfRule type="expression" dxfId="3178" priority="832">
      <formula>AND(A57="A",B64=0)</formula>
    </cfRule>
    <cfRule type="expression" dxfId="3177" priority="858">
      <formula>A57="A"</formula>
    </cfRule>
  </conditionalFormatting>
  <conditionalFormatting sqref="C11">
    <cfRule type="expression" dxfId="3176" priority="637">
      <formula>AND(B11=0,C11=0)</formula>
    </cfRule>
  </conditionalFormatting>
  <conditionalFormatting sqref="C21">
    <cfRule type="expression" dxfId="3175" priority="607">
      <formula>AND(B21=0,C21=0)</formula>
    </cfRule>
  </conditionalFormatting>
  <conditionalFormatting sqref="C31">
    <cfRule type="expression" dxfId="3174" priority="601">
      <formula>AND(B31=0,C31=0)</formula>
    </cfRule>
  </conditionalFormatting>
  <conditionalFormatting sqref="C42">
    <cfRule type="expression" dxfId="3173" priority="585">
      <formula>A37="F"</formula>
    </cfRule>
    <cfRule type="expression" dxfId="3172" priority="576">
      <formula>A37="B"</formula>
    </cfRule>
    <cfRule type="expression" dxfId="3171" priority="552">
      <formula>AND(A37="B",C42=0)</formula>
    </cfRule>
    <cfRule type="expression" dxfId="3170" priority="536">
      <formula>A37="G"</formula>
    </cfRule>
    <cfRule type="expression" dxfId="3169" priority="535">
      <formula>AND(A37="G",C42=0)</formula>
    </cfRule>
    <cfRule type="expression" dxfId="3168" priority="554">
      <formula>AND(A37="F",B42=0,C42=0)</formula>
    </cfRule>
  </conditionalFormatting>
  <conditionalFormatting sqref="C42:C45">
    <cfRule type="expression" dxfId="3167" priority="569">
      <formula>AND(B42=0,C42=0)</formula>
    </cfRule>
  </conditionalFormatting>
  <conditionalFormatting sqref="C43">
    <cfRule type="expression" dxfId="3166" priority="539">
      <formula>AND(OR(A37="B",A37="C"),B43=0,C43=0)</formula>
    </cfRule>
    <cfRule type="expression" dxfId="3165" priority="572">
      <formula>A37="A"</formula>
    </cfRule>
    <cfRule type="expression" dxfId="3164" priority="555">
      <formula>OR(A37="B",A37="C")</formula>
    </cfRule>
    <cfRule type="expression" dxfId="3163" priority="546">
      <formula>A37="D"</formula>
    </cfRule>
    <cfRule type="expression" dxfId="3162" priority="541">
      <formula>AND(OR(A37="A",A37="D"),B43=0,C43=0)</formula>
    </cfRule>
  </conditionalFormatting>
  <conditionalFormatting sqref="C44">
    <cfRule type="expression" dxfId="3161" priority="566">
      <formula>A37="A"</formula>
    </cfRule>
    <cfRule type="expression" dxfId="3160" priority="543">
      <formula>AND(A37="A",B44=0,C44=0)</formula>
    </cfRule>
  </conditionalFormatting>
  <conditionalFormatting sqref="C52">
    <cfRule type="expression" dxfId="3159" priority="341">
      <formula>A47="G"</formula>
    </cfRule>
    <cfRule type="expression" dxfId="3158" priority="340">
      <formula>AND(A47="G",C52=0)</formula>
    </cfRule>
    <cfRule type="expression" dxfId="3157" priority="390">
      <formula>A47="F"</formula>
    </cfRule>
    <cfRule type="expression" dxfId="3156" priority="381">
      <formula>A47="B"</formula>
    </cfRule>
    <cfRule type="expression" dxfId="3155" priority="359">
      <formula>AND(A47="F",B52=0,C52=0)</formula>
    </cfRule>
    <cfRule type="expression" dxfId="3154" priority="357">
      <formula>AND(A47="B",C52=0)</formula>
    </cfRule>
  </conditionalFormatting>
  <conditionalFormatting sqref="C52:C55">
    <cfRule type="expression" dxfId="3153" priority="374">
      <formula>AND(B52=0,C52=0)</formula>
    </cfRule>
  </conditionalFormatting>
  <conditionalFormatting sqref="C53">
    <cfRule type="expression" dxfId="3152" priority="346">
      <formula>AND(OR(A47="A",A47="D"),B53=0,C53=0)</formula>
    </cfRule>
    <cfRule type="expression" dxfId="3151" priority="351">
      <formula>A47="D"</formula>
    </cfRule>
    <cfRule type="expression" dxfId="3150" priority="377">
      <formula>A47="A"</formula>
    </cfRule>
    <cfRule type="expression" dxfId="3149" priority="360">
      <formula>OR(A47="B",A47="C")</formula>
    </cfRule>
    <cfRule type="expression" dxfId="3148" priority="344">
      <formula>AND(OR(A47="B",A47="C"),B53=0,C53=0)</formula>
    </cfRule>
  </conditionalFormatting>
  <conditionalFormatting sqref="C54">
    <cfRule type="expression" dxfId="3147" priority="348">
      <formula>AND(A47="A",B54=0,C54=0)</formula>
    </cfRule>
    <cfRule type="expression" dxfId="3146" priority="371">
      <formula>A47="A"</formula>
    </cfRule>
  </conditionalFormatting>
  <conditionalFormatting sqref="C62">
    <cfRule type="expression" dxfId="3145" priority="145">
      <formula>AND(A57="G",C62=0)</formula>
    </cfRule>
    <cfRule type="expression" dxfId="3144" priority="146">
      <formula>A57="G"</formula>
    </cfRule>
    <cfRule type="expression" dxfId="3143" priority="195">
      <formula>A57="F"</formula>
    </cfRule>
    <cfRule type="expression" dxfId="3142" priority="186">
      <formula>A57="B"</formula>
    </cfRule>
    <cfRule type="expression" dxfId="3141" priority="162">
      <formula>AND(A57="B",C62=0)</formula>
    </cfRule>
    <cfRule type="expression" dxfId="3140" priority="164">
      <formula>AND(A57="F",B62=0,C62=0)</formula>
    </cfRule>
  </conditionalFormatting>
  <conditionalFormatting sqref="C62:C65">
    <cfRule type="expression" dxfId="3139" priority="179">
      <formula>AND(B62=0,C62=0)</formula>
    </cfRule>
  </conditionalFormatting>
  <conditionalFormatting sqref="C63">
    <cfRule type="expression" dxfId="3138" priority="151">
      <formula>AND(OR(A57="A",A57="D"),B63=0,C63=0)</formula>
    </cfRule>
    <cfRule type="expression" dxfId="3137" priority="149">
      <formula>AND(OR(A57="B",A57="C"),B63=0,C63=0)</formula>
    </cfRule>
    <cfRule type="expression" dxfId="3136" priority="182">
      <formula>A57="A"</formula>
    </cfRule>
    <cfRule type="expression" dxfId="3135" priority="165">
      <formula>OR(A57="B",A57="C")</formula>
    </cfRule>
    <cfRule type="expression" dxfId="3134" priority="156">
      <formula>A57="D"</formula>
    </cfRule>
  </conditionalFormatting>
  <conditionalFormatting sqref="C64">
    <cfRule type="expression" dxfId="3133" priority="153">
      <formula>AND(A57="A",B64=0,C64=0)</formula>
    </cfRule>
    <cfRule type="expression" dxfId="3132" priority="176">
      <formula>A57="A"</formula>
    </cfRule>
  </conditionalFormatting>
  <conditionalFormatting sqref="D11">
    <cfRule type="expression" dxfId="3131" priority="636">
      <formula>AND(B11=0,C11=0,D11=0)</formula>
    </cfRule>
  </conditionalFormatting>
  <conditionalFormatting sqref="D21">
    <cfRule type="expression" dxfId="3130" priority="606">
      <formula>AND(B21=0,C21=0,D21=0)</formula>
    </cfRule>
  </conditionalFormatting>
  <conditionalFormatting sqref="D31">
    <cfRule type="expression" dxfId="3129" priority="600">
      <formula>AND(B31=0,C31=0,D31=0)</formula>
    </cfRule>
  </conditionalFormatting>
  <conditionalFormatting sqref="D42">
    <cfRule type="expression" dxfId="3128" priority="537">
      <formula>A37="G"</formula>
    </cfRule>
    <cfRule type="expression" dxfId="3127" priority="579">
      <formula>A37="B"</formula>
    </cfRule>
    <cfRule type="expression" dxfId="3126" priority="575">
      <formula>OR(A37="A",A37="C",A37="D",A37="E")</formula>
    </cfRule>
    <cfRule type="expression" dxfId="3125" priority="534">
      <formula>AND(A37="G",C42=0,D42=0)</formula>
    </cfRule>
    <cfRule type="expression" dxfId="3124" priority="549">
      <formula>AND(OR(A37="A",A37="C",A37="D"),D42=0)</formula>
    </cfRule>
    <cfRule type="expression" dxfId="3123" priority="532">
      <formula>AND(A37="E",B42=0,C42=0,D42=0)</formula>
    </cfRule>
    <cfRule type="expression" dxfId="3122" priority="584">
      <formula>A37="F"</formula>
    </cfRule>
    <cfRule type="expression" dxfId="3121" priority="551">
      <formula>AND(A37="B",C42=0,D42=0)</formula>
    </cfRule>
    <cfRule type="expression" dxfId="3120" priority="553">
      <formula>AND(A37="F",B42=0,C42=0,D42=0)</formula>
    </cfRule>
  </conditionalFormatting>
  <conditionalFormatting sqref="D42:D45">
    <cfRule type="expression" dxfId="3119" priority="568">
      <formula>AND(B42=0,C42=0,D42=0)</formula>
    </cfRule>
  </conditionalFormatting>
  <conditionalFormatting sqref="D43">
    <cfRule type="expression" dxfId="3118" priority="571">
      <formula>OR(A37="B",A37="C")</formula>
    </cfRule>
    <cfRule type="expression" dxfId="3117" priority="582">
      <formula>A37="A"</formula>
    </cfRule>
    <cfRule type="expression" dxfId="3116" priority="540">
      <formula>AND(OR(A37="B",A37="C"),B43=0,C43=0,D43=0)</formula>
    </cfRule>
    <cfRule type="expression" dxfId="3115" priority="556">
      <formula>A37="D"</formula>
    </cfRule>
    <cfRule type="expression" dxfId="3114" priority="545">
      <formula>AND(OR(A37="A",A37="D"),C43=0,D43=0)</formula>
    </cfRule>
  </conditionalFormatting>
  <conditionalFormatting sqref="D44">
    <cfRule type="expression" dxfId="3113" priority="542">
      <formula>AND(A37="A",B44=0,C44=0,D44=0)</formula>
    </cfRule>
    <cfRule type="expression" dxfId="3112" priority="565">
      <formula>A37="A"</formula>
    </cfRule>
  </conditionalFormatting>
  <conditionalFormatting sqref="D52">
    <cfRule type="expression" dxfId="3111" priority="380">
      <formula>OR(A47="A",A47="C",A47="D",A47="E")</formula>
    </cfRule>
    <cfRule type="expression" dxfId="3110" priority="384">
      <formula>A47="B"</formula>
    </cfRule>
    <cfRule type="expression" dxfId="3109" priority="339">
      <formula>AND(A47="G",C52=0,D52=0)</formula>
    </cfRule>
    <cfRule type="expression" dxfId="3108" priority="354">
      <formula>AND(OR(A47="A",A47="C",A47="D"),D52=0)</formula>
    </cfRule>
    <cfRule type="expression" dxfId="3107" priority="389">
      <formula>A47="F"</formula>
    </cfRule>
    <cfRule type="expression" dxfId="3106" priority="337">
      <formula>AND(A47="E",B52=0,C52=0,D52=0)</formula>
    </cfRule>
    <cfRule type="expression" dxfId="3105" priority="342">
      <formula>A47="G"</formula>
    </cfRule>
    <cfRule type="expression" dxfId="3104" priority="358">
      <formula>AND(A47="F",B52=0,C52=0,D52=0)</formula>
    </cfRule>
    <cfRule type="expression" dxfId="3103" priority="356">
      <formula>AND(A47="B",C52=0,D52=0)</formula>
    </cfRule>
  </conditionalFormatting>
  <conditionalFormatting sqref="D52:D55">
    <cfRule type="expression" dxfId="3102" priority="373">
      <formula>AND(B52=0,C52=0,D52=0)</formula>
    </cfRule>
  </conditionalFormatting>
  <conditionalFormatting sqref="D53">
    <cfRule type="expression" dxfId="3101" priority="345">
      <formula>AND(OR(A47="B",A47="C"),B53=0,C53=0,D53=0)</formula>
    </cfRule>
    <cfRule type="expression" dxfId="3100" priority="350">
      <formula>AND(OR(A47="A",A47="D"),C53=0,D53=0)</formula>
    </cfRule>
    <cfRule type="expression" dxfId="3099" priority="376">
      <formula>OR(A47="B",A47="C")</formula>
    </cfRule>
    <cfRule type="expression" dxfId="3098" priority="361">
      <formula>A47="D"</formula>
    </cfRule>
    <cfRule type="expression" dxfId="3097" priority="387">
      <formula>A47="A"</formula>
    </cfRule>
  </conditionalFormatting>
  <conditionalFormatting sqref="D54">
    <cfRule type="expression" dxfId="3096" priority="347">
      <formula>AND(A47="A",B54=0,C54=0,D54=0)</formula>
    </cfRule>
    <cfRule type="expression" dxfId="3095" priority="370">
      <formula>A47="A"</formula>
    </cfRule>
  </conditionalFormatting>
  <conditionalFormatting sqref="D62">
    <cfRule type="expression" dxfId="3094" priority="163">
      <formula>AND(A57="F",B62=0,C62=0,D62=0)</formula>
    </cfRule>
    <cfRule type="expression" dxfId="3093" priority="189">
      <formula>A57="B"</formula>
    </cfRule>
    <cfRule type="expression" dxfId="3092" priority="147">
      <formula>A57="G"</formula>
    </cfRule>
    <cfRule type="expression" dxfId="3091" priority="185">
      <formula>OR(A57="A",A57="C",A57="D",A57="E")</formula>
    </cfRule>
    <cfRule type="expression" dxfId="3090" priority="194">
      <formula>A57="F"</formula>
    </cfRule>
    <cfRule type="expression" dxfId="3089" priority="159">
      <formula>AND(OR(A57="A",A57="C",A57="D"),D62=0)</formula>
    </cfRule>
    <cfRule type="expression" dxfId="3088" priority="142">
      <formula>AND(A57="E",B62=0,C62=0,D62=0)</formula>
    </cfRule>
    <cfRule type="expression" dxfId="3087" priority="161">
      <formula>AND(A57="B",C62=0,D62=0)</formula>
    </cfRule>
    <cfRule type="expression" dxfId="3086" priority="144">
      <formula>AND(A57="G",C62=0,D62=0)</formula>
    </cfRule>
  </conditionalFormatting>
  <conditionalFormatting sqref="D62:D65">
    <cfRule type="expression" dxfId="3085" priority="178">
      <formula>AND(B62=0,C62=0,D62=0)</formula>
    </cfRule>
  </conditionalFormatting>
  <conditionalFormatting sqref="D63">
    <cfRule type="expression" dxfId="3084" priority="155">
      <formula>AND(OR(A57="A",A57="D"),C63=0,D63=0)</formula>
    </cfRule>
    <cfRule type="expression" dxfId="3083" priority="150">
      <formula>AND(OR(A57="B",A57="C"),B63=0,C63=0,D63=0)</formula>
    </cfRule>
    <cfRule type="expression" dxfId="3082" priority="181">
      <formula>OR(A57="B",A57="C")</formula>
    </cfRule>
    <cfRule type="expression" dxfId="3081" priority="192">
      <formula>A57="A"</formula>
    </cfRule>
    <cfRule type="expression" dxfId="3080" priority="166">
      <formula>A57="D"</formula>
    </cfRule>
  </conditionalFormatting>
  <conditionalFormatting sqref="D64">
    <cfRule type="expression" dxfId="3079" priority="175">
      <formula>A57="A"</formula>
    </cfRule>
    <cfRule type="expression" dxfId="3078" priority="152">
      <formula>AND(A57="A",B64=0,C64=0,D64=0)</formula>
    </cfRule>
  </conditionalFormatting>
  <conditionalFormatting sqref="E42">
    <cfRule type="expression" dxfId="3077" priority="548">
      <formula>AND(OR(A37="A",A37="C",A37="D"),D42=0,E42=0)</formula>
    </cfRule>
    <cfRule type="expression" dxfId="3076" priority="538">
      <formula>A37="G"</formula>
    </cfRule>
    <cfRule type="expression" dxfId="3075" priority="583">
      <formula>A37="F"</formula>
    </cfRule>
    <cfRule type="expression" dxfId="3074" priority="533">
      <formula>AND(A37="G",C42=0,D42=0,E42=0)</formula>
    </cfRule>
    <cfRule type="expression" dxfId="3073" priority="578">
      <formula>A37="B"</formula>
    </cfRule>
    <cfRule type="expression" dxfId="3072" priority="574">
      <formula>OR(A37="A",A37="C",A37="D",A37="E")</formula>
    </cfRule>
    <cfRule type="expression" dxfId="3071" priority="530">
      <formula>AND(A37="E",B42=0,C42=0,D42=0,E42=0)</formula>
    </cfRule>
    <cfRule type="expression" dxfId="3070" priority="550">
      <formula>AND(A37="B",C42=0,D42=0,E42=0)</formula>
    </cfRule>
  </conditionalFormatting>
  <conditionalFormatting sqref="E42:E43 E44:F45">
    <cfRule type="expression" dxfId="3069" priority="567">
      <formula>AND(B42=0,C42=0,D42=0,E42=0)</formula>
    </cfRule>
  </conditionalFormatting>
  <conditionalFormatting sqref="E43">
    <cfRule type="expression" dxfId="3068" priority="557">
      <formula>A37="D"</formula>
    </cfRule>
    <cfRule type="expression" dxfId="3067" priority="544">
      <formula>AND(OR(A37="A",A37="D"),C43=0,D43=0,E43=0)</formula>
    </cfRule>
    <cfRule type="expression" dxfId="3066" priority="570">
      <formula>OR(A37="B",A37="C")</formula>
    </cfRule>
    <cfRule type="expression" dxfId="3065" priority="581">
      <formula>A37="A"</formula>
    </cfRule>
  </conditionalFormatting>
  <conditionalFormatting sqref="E44">
    <cfRule type="expression" dxfId="3064" priority="521">
      <formula>AND(A37="D",B42=0,C42=0,D42=0,E42=0)</formula>
    </cfRule>
  </conditionalFormatting>
  <conditionalFormatting sqref="E52">
    <cfRule type="expression" dxfId="3063" priority="383">
      <formula>A47="B"</formula>
    </cfRule>
    <cfRule type="expression" dxfId="3062" priority="343">
      <formula>A47="G"</formula>
    </cfRule>
    <cfRule type="expression" dxfId="3061" priority="353">
      <formula>AND(OR(A47="A",A47="C",A47="D"),D52=0,E52=0)</formula>
    </cfRule>
    <cfRule type="expression" dxfId="3060" priority="379">
      <formula>OR(A47="A",A47="C",A47="D",A47="E")</formula>
    </cfRule>
    <cfRule type="expression" dxfId="3059" priority="388">
      <formula>A47="F"</formula>
    </cfRule>
    <cfRule type="expression" dxfId="3058" priority="338">
      <formula>AND(A47="G",C52=0,D52=0,E52=0)</formula>
    </cfRule>
    <cfRule type="expression" dxfId="3057" priority="355">
      <formula>AND(A47="B",C52=0,D52=0,E52=0)</formula>
    </cfRule>
    <cfRule type="expression" dxfId="3056" priority="335">
      <formula>AND(A47="E",B52=0,C52=0,D52=0,E52=0)</formula>
    </cfRule>
  </conditionalFormatting>
  <conditionalFormatting sqref="E52:E53 E54:F55">
    <cfRule type="expression" dxfId="3055" priority="372">
      <formula>AND(B52=0,C52=0,D52=0,E52=0)</formula>
    </cfRule>
  </conditionalFormatting>
  <conditionalFormatting sqref="E53">
    <cfRule type="expression" dxfId="3054" priority="349">
      <formula>AND(OR(A47="A",A47="D"),C53=0,D53=0,E53=0)</formula>
    </cfRule>
    <cfRule type="expression" dxfId="3053" priority="362">
      <formula>A47="D"</formula>
    </cfRule>
    <cfRule type="expression" dxfId="3052" priority="375">
      <formula>OR(A47="B",A47="C")</formula>
    </cfRule>
    <cfRule type="expression" dxfId="3051" priority="386">
      <formula>A47="A"</formula>
    </cfRule>
  </conditionalFormatting>
  <conditionalFormatting sqref="E54">
    <cfRule type="expression" dxfId="3050" priority="326">
      <formula>AND(A47="D",B52=0,C52=0,D52=0,E52=0)</formula>
    </cfRule>
  </conditionalFormatting>
  <conditionalFormatting sqref="E62">
    <cfRule type="expression" dxfId="3049" priority="140">
      <formula>AND(A57="E",B62=0,C62=0,D62=0,E62=0)</formula>
    </cfRule>
    <cfRule type="expression" dxfId="3048" priority="143">
      <formula>AND(A57="G",C62=0,D62=0,E62=0)</formula>
    </cfRule>
    <cfRule type="expression" dxfId="3047" priority="148">
      <formula>A57="G"</formula>
    </cfRule>
    <cfRule type="expression" dxfId="3046" priority="184">
      <formula>OR(A57="A",A57="C",A57="D",A57="E")</formula>
    </cfRule>
    <cfRule type="expression" dxfId="3045" priority="158">
      <formula>AND(OR(A57="A",A57="C",A57="D"),D62=0,E62=0)</formula>
    </cfRule>
    <cfRule type="expression" dxfId="3044" priority="160">
      <formula>AND(A57="B",C62=0,D62=0,E62=0)</formula>
    </cfRule>
    <cfRule type="expression" dxfId="3043" priority="188">
      <formula>A57="B"</formula>
    </cfRule>
    <cfRule type="expression" dxfId="3042" priority="193">
      <formula>A57="F"</formula>
    </cfRule>
  </conditionalFormatting>
  <conditionalFormatting sqref="E62:E63 E64:F65">
    <cfRule type="expression" dxfId="3041" priority="177">
      <formula>AND(B62=0,C62=0,D62=0,E62=0)</formula>
    </cfRule>
  </conditionalFormatting>
  <conditionalFormatting sqref="E63">
    <cfRule type="expression" dxfId="3040" priority="154">
      <formula>AND(OR(A57="A",A57="D"),C63=0,D63=0,E63=0)</formula>
    </cfRule>
    <cfRule type="expression" dxfId="3039" priority="191">
      <formula>A57="A"</formula>
    </cfRule>
    <cfRule type="expression" dxfId="3038" priority="180">
      <formula>OR(A57="B",A57="C")</formula>
    </cfRule>
    <cfRule type="expression" dxfId="3037" priority="167">
      <formula>A57="D"</formula>
    </cfRule>
  </conditionalFormatting>
  <conditionalFormatting sqref="E64">
    <cfRule type="expression" dxfId="3036" priority="131">
      <formula>AND(A57="D",B62=0,C62=0,D62=0,E62=0)</formula>
    </cfRule>
  </conditionalFormatting>
  <conditionalFormatting sqref="E7:F7">
    <cfRule type="expression" dxfId="3035" priority="1592">
      <formula>AND(E7=0,$AQ1=1)</formula>
    </cfRule>
  </conditionalFormatting>
  <conditionalFormatting sqref="E8:F8">
    <cfRule type="expression" dxfId="3034" priority="639">
      <formula>E8=0</formula>
    </cfRule>
  </conditionalFormatting>
  <conditionalFormatting sqref="E11:F11">
    <cfRule type="expression" dxfId="3033" priority="635">
      <formula>AND(B11=0,C11=0,D11=0,E11=0)</formula>
    </cfRule>
  </conditionalFormatting>
  <conditionalFormatting sqref="E17:F17">
    <cfRule type="expression" dxfId="3032" priority="1439">
      <formula>AND(E17=0,$AQ4=1)</formula>
    </cfRule>
  </conditionalFormatting>
  <conditionalFormatting sqref="E18:F18">
    <cfRule type="expression" dxfId="3031" priority="609">
      <formula>E18=0</formula>
    </cfRule>
  </conditionalFormatting>
  <conditionalFormatting sqref="E21:F21">
    <cfRule type="expression" dxfId="3030" priority="605">
      <formula>AND(B21=0,C21=0,D21=0,E21=0)</formula>
    </cfRule>
  </conditionalFormatting>
  <conditionalFormatting sqref="E27:F27">
    <cfRule type="expression" dxfId="3029" priority="1354">
      <formula>AND(E27=0,$AQ7=1)</formula>
    </cfRule>
  </conditionalFormatting>
  <conditionalFormatting sqref="E28:F28">
    <cfRule type="expression" dxfId="3028" priority="603">
      <formula>E28=0</formula>
    </cfRule>
  </conditionalFormatting>
  <conditionalFormatting sqref="E31:F31">
    <cfRule type="expression" dxfId="3027" priority="599">
      <formula>AND(B31=0,C31=0,D31=0,E31=0)</formula>
    </cfRule>
  </conditionalFormatting>
  <conditionalFormatting sqref="E40:F40">
    <cfRule type="expression" dxfId="3026" priority="1577">
      <formula>AND(E40=0,$AQ1=1)</formula>
    </cfRule>
  </conditionalFormatting>
  <conditionalFormatting sqref="E44:F44">
    <cfRule type="expression" dxfId="3025" priority="564">
      <formula>A37="A"</formula>
    </cfRule>
  </conditionalFormatting>
  <conditionalFormatting sqref="E50:F50">
    <cfRule type="expression" dxfId="3024" priority="1106">
      <formula>AND(E50=0,$AQ4=1)</formula>
    </cfRule>
  </conditionalFormatting>
  <conditionalFormatting sqref="E54:F54">
    <cfRule type="expression" dxfId="3023" priority="369">
      <formula>A47="A"</formula>
    </cfRule>
  </conditionalFormatting>
  <conditionalFormatting sqref="E60:F60">
    <cfRule type="expression" dxfId="3022" priority="875">
      <formula>AND(E60=0,$AQ7=1)</formula>
    </cfRule>
  </conditionalFormatting>
  <conditionalFormatting sqref="E64:F64">
    <cfRule type="expression" dxfId="3021" priority="174">
      <formula>A57="A"</formula>
    </cfRule>
  </conditionalFormatting>
  <conditionalFormatting sqref="F42">
    <cfRule type="expression" dxfId="3020" priority="526">
      <formula>OR(A37="D",A37="E")</formula>
    </cfRule>
    <cfRule type="expression" dxfId="3019" priority="525">
      <formula>A37="G"</formula>
    </cfRule>
  </conditionalFormatting>
  <conditionalFormatting sqref="F43">
    <cfRule type="expression" dxfId="3018" priority="524">
      <formula>A37="D"</formula>
    </cfRule>
  </conditionalFormatting>
  <conditionalFormatting sqref="F52">
    <cfRule type="expression" dxfId="3017" priority="330">
      <formula>A47="G"</formula>
    </cfRule>
    <cfRule type="expression" dxfId="3016" priority="331">
      <formula>OR(A47="D",A47="E")</formula>
    </cfRule>
  </conditionalFormatting>
  <conditionalFormatting sqref="F53">
    <cfRule type="expression" dxfId="3015" priority="329">
      <formula>A47="D"</formula>
    </cfRule>
  </conditionalFormatting>
  <conditionalFormatting sqref="F62">
    <cfRule type="expression" dxfId="3014" priority="136">
      <formula>OR(A57="D",A57="E")</formula>
    </cfRule>
    <cfRule type="expression" dxfId="3013" priority="135">
      <formula>A57="G"</formula>
    </cfRule>
  </conditionalFormatting>
  <conditionalFormatting sqref="F63">
    <cfRule type="expression" dxfId="3012" priority="134">
      <formula>A57="D"</formula>
    </cfRule>
  </conditionalFormatting>
  <conditionalFormatting sqref="G42">
    <cfRule type="expression" dxfId="3011" priority="577">
      <formula>OR(A37="B",A37="F",A37="G")</formula>
    </cfRule>
    <cfRule type="expression" dxfId="3010" priority="573">
      <formula>OR(A37="A",A37="C",A37="D",A37="E")</formula>
    </cfRule>
    <cfRule type="expression" dxfId="3009" priority="547">
      <formula>AND(OR(A37="A",A37="C",A37="D"),D42=0,E42=0,G42=0)</formula>
    </cfRule>
  </conditionalFormatting>
  <conditionalFormatting sqref="G43">
    <cfRule type="expression" dxfId="3008" priority="559">
      <formula>A37="D"</formula>
    </cfRule>
    <cfRule type="expression" dxfId="3007" priority="531">
      <formula>A37="C"</formula>
    </cfRule>
    <cfRule type="expression" dxfId="3006" priority="561">
      <formula>OR(A37="B",A37="C")</formula>
    </cfRule>
    <cfRule type="expression" dxfId="3005" priority="580">
      <formula>A37="A"</formula>
    </cfRule>
  </conditionalFormatting>
  <conditionalFormatting sqref="G44">
    <cfRule type="expression" dxfId="3004" priority="563">
      <formula>A37="A"</formula>
    </cfRule>
  </conditionalFormatting>
  <conditionalFormatting sqref="G52">
    <cfRule type="expression" dxfId="3003" priority="382">
      <formula>OR(A47="B",A47="F",A47="G")</formula>
    </cfRule>
    <cfRule type="expression" dxfId="3002" priority="378">
      <formula>OR(A47="A",A47="C",A47="D",A47="E")</formula>
    </cfRule>
    <cfRule type="expression" dxfId="3001" priority="352">
      <formula>AND(OR(A47="A",A47="C",A47="D"),D52=0,E52=0,G52=0)</formula>
    </cfRule>
  </conditionalFormatting>
  <conditionalFormatting sqref="G53">
    <cfRule type="expression" dxfId="3000" priority="364">
      <formula>A47="D"</formula>
    </cfRule>
    <cfRule type="expression" dxfId="2999" priority="385">
      <formula>A47="A"</formula>
    </cfRule>
    <cfRule type="expression" dxfId="2998" priority="336">
      <formula>A47="C"</formula>
    </cfRule>
    <cfRule type="expression" dxfId="2997" priority="366">
      <formula>OR(A47="B",A47="C")</formula>
    </cfRule>
  </conditionalFormatting>
  <conditionalFormatting sqref="G54">
    <cfRule type="expression" dxfId="2996" priority="368">
      <formula>A47="A"</formula>
    </cfRule>
  </conditionalFormatting>
  <conditionalFormatting sqref="G62">
    <cfRule type="expression" dxfId="2995" priority="187">
      <formula>OR(A57="B",A57="F",A57="G")</formula>
    </cfRule>
    <cfRule type="expression" dxfId="2994" priority="183">
      <formula>OR(A57="A",A57="C",A57="D",A57="E")</formula>
    </cfRule>
    <cfRule type="expression" dxfId="2993" priority="157">
      <formula>AND(OR(A57="A",A57="C",A57="D"),D62=0,E62=0,G62=0)</formula>
    </cfRule>
  </conditionalFormatting>
  <conditionalFormatting sqref="G63">
    <cfRule type="expression" dxfId="2992" priority="141">
      <formula>A57="C"</formula>
    </cfRule>
    <cfRule type="expression" dxfId="2991" priority="171">
      <formula>OR(A57="B",A57="C")</formula>
    </cfRule>
    <cfRule type="expression" dxfId="2990" priority="169">
      <formula>A57="D"</formula>
    </cfRule>
    <cfRule type="expression" dxfId="2989" priority="190">
      <formula>A57="A"</formula>
    </cfRule>
  </conditionalFormatting>
  <conditionalFormatting sqref="G64">
    <cfRule type="expression" dxfId="2988" priority="173">
      <formula>A57="A"</formula>
    </cfRule>
  </conditionalFormatting>
  <conditionalFormatting sqref="G8:H8">
    <cfRule type="expression" dxfId="2987" priority="638">
      <formula>AND(E8=0,G8=0)</formula>
    </cfRule>
  </conditionalFormatting>
  <conditionalFormatting sqref="G11:H11">
    <cfRule type="expression" dxfId="2986" priority="634">
      <formula>AND(B11=0,C11=0,D11=0,E11=0,G11=0)</formula>
    </cfRule>
  </conditionalFormatting>
  <conditionalFormatting sqref="G18:H18">
    <cfRule type="expression" dxfId="2985" priority="608">
      <formula>AND(E18=0,G18=0)</formula>
    </cfRule>
  </conditionalFormatting>
  <conditionalFormatting sqref="G21:H21">
    <cfRule type="expression" dxfId="2984" priority="604">
      <formula>AND(B21=0,C21=0,D21=0,E21=0,G21=0)</formula>
    </cfRule>
  </conditionalFormatting>
  <conditionalFormatting sqref="G28:H28">
    <cfRule type="expression" dxfId="2983" priority="602">
      <formula>AND(E28=0,G28=0)</formula>
    </cfRule>
  </conditionalFormatting>
  <conditionalFormatting sqref="G31:H31">
    <cfRule type="expression" dxfId="2982" priority="598">
      <formula>AND(B31=0,C31=0,D31=0,E31=0,G31=0)</formula>
    </cfRule>
  </conditionalFormatting>
  <conditionalFormatting sqref="G41:H41">
    <cfRule type="expression" dxfId="2981" priority="1576">
      <formula>AND(E41=0,G41=0)</formula>
    </cfRule>
  </conditionalFormatting>
  <conditionalFormatting sqref="G51:H51">
    <cfRule type="expression" dxfId="2980" priority="1105">
      <formula>AND(E51=0,G51=0)</formula>
    </cfRule>
  </conditionalFormatting>
  <conditionalFormatting sqref="G61:H61">
    <cfRule type="expression" dxfId="2979" priority="874">
      <formula>AND(E61=0,G61=0)</formula>
    </cfRule>
  </conditionalFormatting>
  <conditionalFormatting sqref="H40">
    <cfRule type="expression" dxfId="2978" priority="1262">
      <formula>H40=0</formula>
    </cfRule>
  </conditionalFormatting>
  <conditionalFormatting sqref="H42">
    <cfRule type="expression" dxfId="2977" priority="528">
      <formula>OR(A37="D",A37="E")</formula>
    </cfRule>
    <cfRule type="expression" dxfId="2976" priority="527">
      <formula>A37="G"</formula>
    </cfRule>
  </conditionalFormatting>
  <conditionalFormatting sqref="H43">
    <cfRule type="expression" dxfId="2975" priority="529">
      <formula>A37="D"</formula>
    </cfRule>
  </conditionalFormatting>
  <conditionalFormatting sqref="H44">
    <cfRule type="expression" dxfId="2974" priority="522">
      <formula>D37="A"</formula>
    </cfRule>
    <cfRule type="expression" dxfId="2973" priority="523">
      <formula>AND(E44=0,F44=0,G44=0,H44=0)</formula>
    </cfRule>
  </conditionalFormatting>
  <conditionalFormatting sqref="H50">
    <cfRule type="expression" dxfId="2972" priority="1039">
      <formula>H50=0</formula>
    </cfRule>
  </conditionalFormatting>
  <conditionalFormatting sqref="H52">
    <cfRule type="expression" dxfId="2971" priority="333">
      <formula>OR(A47="D",A47="E")</formula>
    </cfRule>
    <cfRule type="expression" dxfId="2970" priority="332">
      <formula>A47="G"</formula>
    </cfRule>
  </conditionalFormatting>
  <conditionalFormatting sqref="H53">
    <cfRule type="expression" dxfId="2969" priority="334">
      <formula>A47="D"</formula>
    </cfRule>
  </conditionalFormatting>
  <conditionalFormatting sqref="H54">
    <cfRule type="expression" dxfId="2968" priority="327">
      <formula>D47="A"</formula>
    </cfRule>
    <cfRule type="expression" dxfId="2967" priority="328">
      <formula>AND(E54=0,F54=0,G54=0,H54=0)</formula>
    </cfRule>
  </conditionalFormatting>
  <conditionalFormatting sqref="H60">
    <cfRule type="expression" dxfId="2966" priority="808">
      <formula>H60=0</formula>
    </cfRule>
  </conditionalFormatting>
  <conditionalFormatting sqref="H62">
    <cfRule type="expression" dxfId="2965" priority="137">
      <formula>A57="G"</formula>
    </cfRule>
    <cfRule type="expression" dxfId="2964" priority="138">
      <formula>OR(A57="D",A57="E")</formula>
    </cfRule>
  </conditionalFormatting>
  <conditionalFormatting sqref="H63">
    <cfRule type="expression" dxfId="2963" priority="139">
      <formula>A57="D"</formula>
    </cfRule>
  </conditionalFormatting>
  <conditionalFormatting sqref="H64">
    <cfRule type="expression" dxfId="2962" priority="133">
      <formula>AND(E64=0,F64=0,G64=0,H64=0)</formula>
    </cfRule>
    <cfRule type="expression" dxfId="2961" priority="132">
      <formula>D57="A"</formula>
    </cfRule>
  </conditionalFormatting>
  <conditionalFormatting sqref="I43">
    <cfRule type="expression" dxfId="2960" priority="560">
      <formula>OR(A37="B",A37="C")</formula>
    </cfRule>
    <cfRule type="expression" dxfId="2959" priority="558">
      <formula>A37="D"</formula>
    </cfRule>
  </conditionalFormatting>
  <conditionalFormatting sqref="I44">
    <cfRule type="expression" dxfId="2958" priority="562">
      <formula>A37="A"</formula>
    </cfRule>
  </conditionalFormatting>
  <conditionalFormatting sqref="I53">
    <cfRule type="expression" dxfId="2957" priority="363">
      <formula>A47="D"</formula>
    </cfRule>
    <cfRule type="expression" dxfId="2956" priority="365">
      <formula>OR(A47="B",A47="C")</formula>
    </cfRule>
  </conditionalFormatting>
  <conditionalFormatting sqref="I54">
    <cfRule type="expression" dxfId="2955" priority="367">
      <formula>A47="A"</formula>
    </cfRule>
  </conditionalFormatting>
  <conditionalFormatting sqref="I63">
    <cfRule type="expression" dxfId="2954" priority="168">
      <formula>A57="D"</formula>
    </cfRule>
    <cfRule type="expression" dxfId="2953" priority="170">
      <formula>OR(A57="B",A57="C")</formula>
    </cfRule>
  </conditionalFormatting>
  <conditionalFormatting sqref="I64">
    <cfRule type="expression" dxfId="2952" priority="172">
      <formula>A57="A"</formula>
    </cfRule>
  </conditionalFormatting>
  <conditionalFormatting sqref="L11">
    <cfRule type="expression" dxfId="2951" priority="1497">
      <formula>L11=0</formula>
    </cfRule>
    <cfRule type="expression" dxfId="2950" priority="1489">
      <formula>K4="A"</formula>
    </cfRule>
    <cfRule type="expression" dxfId="2949" priority="1488">
      <formula>AND(K4="A",L11=0)</formula>
    </cfRule>
  </conditionalFormatting>
  <conditionalFormatting sqref="L21">
    <cfRule type="expression" dxfId="2948" priority="1412">
      <formula>L21=0</formula>
    </cfRule>
    <cfRule type="expression" dxfId="2947" priority="1405">
      <formula>K14="A"</formula>
    </cfRule>
    <cfRule type="expression" dxfId="2946" priority="1404">
      <formula>AND(K14="A",L21=0)</formula>
    </cfRule>
  </conditionalFormatting>
  <conditionalFormatting sqref="L31">
    <cfRule type="expression" dxfId="2945" priority="1318">
      <formula>AND(K24="A",L31=0)</formula>
    </cfRule>
    <cfRule type="expression" dxfId="2944" priority="1327">
      <formula>L31=0</formula>
    </cfRule>
    <cfRule type="expression" dxfId="2943" priority="1319">
      <formula>K24="A"</formula>
    </cfRule>
  </conditionalFormatting>
  <conditionalFormatting sqref="L42">
    <cfRule type="expression" dxfId="2942" priority="1199">
      <formula>AND(K37="G",L42=0)</formula>
    </cfRule>
    <cfRule type="expression" dxfId="2941" priority="1221">
      <formula>AND(K37="F",L42=0)</formula>
    </cfRule>
    <cfRule type="expression" dxfId="2940" priority="1195">
      <formula>K37="E"</formula>
    </cfRule>
    <cfRule type="expression" dxfId="2939" priority="1239">
      <formula>K37="F"</formula>
    </cfRule>
  </conditionalFormatting>
  <conditionalFormatting sqref="L42:L45">
    <cfRule type="expression" dxfId="2938" priority="1253">
      <formula>L42=0</formula>
    </cfRule>
  </conditionalFormatting>
  <conditionalFormatting sqref="L43">
    <cfRule type="expression" dxfId="2937" priority="1206">
      <formula>AND(OR(K37="B",K37="C"),L43=0)</formula>
    </cfRule>
    <cfRule type="expression" dxfId="2936" priority="1243">
      <formula>OR(K37="B",K37="C")</formula>
    </cfRule>
    <cfRule type="expression" dxfId="2935" priority="1222">
      <formula>K37="D"</formula>
    </cfRule>
  </conditionalFormatting>
  <conditionalFormatting sqref="L44">
    <cfRule type="expression" dxfId="2934" priority="1209">
      <formula>AND(K37="A",L44=0)</formula>
    </cfRule>
    <cfRule type="expression" dxfId="2933" priority="1235">
      <formula>K37="A"</formula>
    </cfRule>
  </conditionalFormatting>
  <conditionalFormatting sqref="L52">
    <cfRule type="expression" dxfId="2932" priority="998">
      <formula>AND(K47="F",L52=0)</formula>
    </cfRule>
    <cfRule type="expression" dxfId="2931" priority="976">
      <formula>AND(K47="G",L52=0)</formula>
    </cfRule>
    <cfRule type="expression" dxfId="2930" priority="972">
      <formula>K47="E"</formula>
    </cfRule>
    <cfRule type="expression" dxfId="2929" priority="1016">
      <formula>K47="F"</formula>
    </cfRule>
  </conditionalFormatting>
  <conditionalFormatting sqref="L52:L55">
    <cfRule type="expression" dxfId="2928" priority="1030">
      <formula>L52=0</formula>
    </cfRule>
  </conditionalFormatting>
  <conditionalFormatting sqref="L53">
    <cfRule type="expression" dxfId="2927" priority="1020">
      <formula>OR(K47="B",K47="C")</formula>
    </cfRule>
    <cfRule type="expression" dxfId="2926" priority="983">
      <formula>AND(OR(K47="B",K47="C"),L53=0)</formula>
    </cfRule>
    <cfRule type="expression" dxfId="2925" priority="999">
      <formula>K47="D"</formula>
    </cfRule>
  </conditionalFormatting>
  <conditionalFormatting sqref="L54">
    <cfRule type="expression" dxfId="2924" priority="1012">
      <formula>K47="A"</formula>
    </cfRule>
    <cfRule type="expression" dxfId="2923" priority="986">
      <formula>AND(K47="A",L54=0)</formula>
    </cfRule>
  </conditionalFormatting>
  <conditionalFormatting sqref="L62">
    <cfRule type="expression" dxfId="2922" priority="785">
      <formula>K57="F"</formula>
    </cfRule>
    <cfRule type="expression" dxfId="2921" priority="745">
      <formula>AND(K57="G",L62=0)</formula>
    </cfRule>
    <cfRule type="expression" dxfId="2920" priority="741">
      <formula>K57="E"</formula>
    </cfRule>
    <cfRule type="expression" dxfId="2919" priority="767">
      <formula>AND(K57="F",L62=0)</formula>
    </cfRule>
  </conditionalFormatting>
  <conditionalFormatting sqref="L62:L65">
    <cfRule type="expression" dxfId="2918" priority="799">
      <formula>L62=0</formula>
    </cfRule>
  </conditionalFormatting>
  <conditionalFormatting sqref="L63">
    <cfRule type="expression" dxfId="2917" priority="789">
      <formula>OR(K57="B",K57="C")</formula>
    </cfRule>
    <cfRule type="expression" dxfId="2916" priority="752">
      <formula>AND(OR(K57="B",K57="C"),L63=0)</formula>
    </cfRule>
    <cfRule type="expression" dxfId="2915" priority="768">
      <formula>K57="D"</formula>
    </cfRule>
  </conditionalFormatting>
  <conditionalFormatting sqref="L64">
    <cfRule type="expression" dxfId="2914" priority="781">
      <formula>K57="A"</formula>
    </cfRule>
    <cfRule type="expression" dxfId="2913" priority="755">
      <formula>AND(K57="A",L64=0)</formula>
    </cfRule>
  </conditionalFormatting>
  <conditionalFormatting sqref="M11">
    <cfRule type="expression" dxfId="2912" priority="631">
      <formula>AND(L11=0,M11=0)</formula>
    </cfRule>
  </conditionalFormatting>
  <conditionalFormatting sqref="M21">
    <cfRule type="expression" dxfId="2911" priority="613">
      <formula>AND(L21=0,M21=0)</formula>
    </cfRule>
  </conditionalFormatting>
  <conditionalFormatting sqref="M31">
    <cfRule type="expression" dxfId="2910" priority="595">
      <formula>AND(L31=0,M31=0)</formula>
    </cfRule>
  </conditionalFormatting>
  <conditionalFormatting sqref="M42">
    <cfRule type="expression" dxfId="2909" priority="511">
      <formula>K37="B"</formula>
    </cfRule>
    <cfRule type="expression" dxfId="2908" priority="471">
      <formula>K37="G"</formula>
    </cfRule>
    <cfRule type="expression" dxfId="2907" priority="470">
      <formula>AND(K37="G",M42=0)</formula>
    </cfRule>
    <cfRule type="expression" dxfId="2906" priority="487">
      <formula>AND(K37="B",M42=0)</formula>
    </cfRule>
    <cfRule type="expression" dxfId="2905" priority="520">
      <formula>K37="F"</formula>
    </cfRule>
    <cfRule type="expression" dxfId="2904" priority="489">
      <formula>AND(K37="F",L42=0,M42=0)</formula>
    </cfRule>
  </conditionalFormatting>
  <conditionalFormatting sqref="M42:M45">
    <cfRule type="expression" dxfId="2903" priority="504">
      <formula>AND(L42=0,M42=0)</formula>
    </cfRule>
  </conditionalFormatting>
  <conditionalFormatting sqref="M43">
    <cfRule type="expression" dxfId="2902" priority="507">
      <formula>K37="A"</formula>
    </cfRule>
    <cfRule type="expression" dxfId="2901" priority="474">
      <formula>AND(OR(K37="B",K37="C"),L43=0,M43=0)</formula>
    </cfRule>
    <cfRule type="expression" dxfId="2900" priority="481">
      <formula>K37="D"</formula>
    </cfRule>
    <cfRule type="expression" dxfId="2899" priority="476">
      <formula>AND(OR(K37="A",K37="D"),L43=0,M43=0)</formula>
    </cfRule>
    <cfRule type="expression" dxfId="2898" priority="490">
      <formula>OR(K37="B",K37="C")</formula>
    </cfRule>
  </conditionalFormatting>
  <conditionalFormatting sqref="M44">
    <cfRule type="expression" dxfId="2897" priority="501">
      <formula>K37="A"</formula>
    </cfRule>
    <cfRule type="expression" dxfId="2896" priority="478">
      <formula>AND(K37="A",L44=0,M44=0)</formula>
    </cfRule>
  </conditionalFormatting>
  <conditionalFormatting sqref="M52">
    <cfRule type="expression" dxfId="2895" priority="316">
      <formula>K47="B"</formula>
    </cfRule>
    <cfRule type="expression" dxfId="2894" priority="294">
      <formula>AND(K47="F",L52=0,M52=0)</formula>
    </cfRule>
    <cfRule type="expression" dxfId="2893" priority="325">
      <formula>K47="F"</formula>
    </cfRule>
    <cfRule type="expression" dxfId="2892" priority="292">
      <formula>AND(K47="B",M52=0)</formula>
    </cfRule>
    <cfRule type="expression" dxfId="2891" priority="276">
      <formula>K47="G"</formula>
    </cfRule>
    <cfRule type="expression" dxfId="2890" priority="275">
      <formula>AND(K47="G",M52=0)</formula>
    </cfRule>
  </conditionalFormatting>
  <conditionalFormatting sqref="M52:M55">
    <cfRule type="expression" dxfId="2889" priority="309">
      <formula>AND(L52=0,M52=0)</formula>
    </cfRule>
  </conditionalFormatting>
  <conditionalFormatting sqref="M53">
    <cfRule type="expression" dxfId="2888" priority="312">
      <formula>K47="A"</formula>
    </cfRule>
    <cfRule type="expression" dxfId="2887" priority="295">
      <formula>OR(K47="B",K47="C")</formula>
    </cfRule>
    <cfRule type="expression" dxfId="2886" priority="286">
      <formula>K47="D"</formula>
    </cfRule>
    <cfRule type="expression" dxfId="2885" priority="281">
      <formula>AND(OR(K47="A",K47="D"),L53=0,M53=0)</formula>
    </cfRule>
    <cfRule type="expression" dxfId="2884" priority="279">
      <formula>AND(OR(K47="B",K47="C"),L53=0,M53=0)</formula>
    </cfRule>
  </conditionalFormatting>
  <conditionalFormatting sqref="M54">
    <cfRule type="expression" dxfId="2883" priority="306">
      <formula>K47="A"</formula>
    </cfRule>
    <cfRule type="expression" dxfId="2882" priority="283">
      <formula>AND(K47="A",L54=0,M54=0)</formula>
    </cfRule>
  </conditionalFormatting>
  <conditionalFormatting sqref="M62">
    <cfRule type="expression" dxfId="2881" priority="99">
      <formula>AND(K57="F",L62=0,M62=0)</formula>
    </cfRule>
    <cfRule type="expression" dxfId="2880" priority="97">
      <formula>AND(K57="B",M62=0)</formula>
    </cfRule>
    <cfRule type="expression" dxfId="2879" priority="130">
      <formula>K57="F"</formula>
    </cfRule>
    <cfRule type="expression" dxfId="2878" priority="121">
      <formula>K57="B"</formula>
    </cfRule>
    <cfRule type="expression" dxfId="2877" priority="80">
      <formula>AND(K57="G",M62=0)</formula>
    </cfRule>
    <cfRule type="expression" dxfId="2876" priority="81">
      <formula>K57="G"</formula>
    </cfRule>
  </conditionalFormatting>
  <conditionalFormatting sqref="M62:M65">
    <cfRule type="expression" dxfId="2875" priority="114">
      <formula>AND(L62=0,M62=0)</formula>
    </cfRule>
  </conditionalFormatting>
  <conditionalFormatting sqref="M63">
    <cfRule type="expression" dxfId="2874" priority="100">
      <formula>OR(K57="B",K57="C")</formula>
    </cfRule>
    <cfRule type="expression" dxfId="2873" priority="117">
      <formula>K57="A"</formula>
    </cfRule>
    <cfRule type="expression" dxfId="2872" priority="91">
      <formula>K57="D"</formula>
    </cfRule>
    <cfRule type="expression" dxfId="2871" priority="86">
      <formula>AND(OR(K57="A",K57="D"),L63=0,M63=0)</formula>
    </cfRule>
    <cfRule type="expression" dxfId="2870" priority="84">
      <formula>AND(OR(K57="B",K57="C"),L63=0,M63=0)</formula>
    </cfRule>
  </conditionalFormatting>
  <conditionalFormatting sqref="M64">
    <cfRule type="expression" dxfId="2869" priority="88">
      <formula>AND(K57="A",L64=0,M64=0)</formula>
    </cfRule>
    <cfRule type="expression" dxfId="2868" priority="111">
      <formula>K57="A"</formula>
    </cfRule>
  </conditionalFormatting>
  <conditionalFormatting sqref="N11">
    <cfRule type="expression" dxfId="2867" priority="630">
      <formula>AND(L11=0,M11=0,N11=0)</formula>
    </cfRule>
  </conditionalFormatting>
  <conditionalFormatting sqref="N21">
    <cfRule type="expression" dxfId="2866" priority="612">
      <formula>AND(L21=0,M21=0,N21=0)</formula>
    </cfRule>
  </conditionalFormatting>
  <conditionalFormatting sqref="N31">
    <cfRule type="expression" dxfId="2865" priority="594">
      <formula>AND(L31=0,M31=0,N31=0)</formula>
    </cfRule>
  </conditionalFormatting>
  <conditionalFormatting sqref="N42">
    <cfRule type="expression" dxfId="2864" priority="488">
      <formula>AND(K37="F",L42=0,M42=0,N42=0)</formula>
    </cfRule>
    <cfRule type="expression" dxfId="2863" priority="484">
      <formula>AND(OR(K37="A",K37="C",K37="D"),N42=0)</formula>
    </cfRule>
    <cfRule type="expression" dxfId="2862" priority="486">
      <formula>AND(K37="B",M42=0,N42=0)</formula>
    </cfRule>
    <cfRule type="expression" dxfId="2861" priority="519">
      <formula>K37="F"</formula>
    </cfRule>
    <cfRule type="expression" dxfId="2860" priority="510">
      <formula>OR(K37="A",K37="C",K37="D",K37="E")</formula>
    </cfRule>
    <cfRule type="expression" dxfId="2859" priority="472">
      <formula>K37="G"</formula>
    </cfRule>
    <cfRule type="expression" dxfId="2858" priority="514">
      <formula>K37="B"</formula>
    </cfRule>
    <cfRule type="expression" dxfId="2857" priority="469">
      <formula>AND(K37="G",M42=0,N42=0)</formula>
    </cfRule>
    <cfRule type="expression" dxfId="2856" priority="467">
      <formula>AND(K37="E",L42=0,M42=0,N42=0)</formula>
    </cfRule>
  </conditionalFormatting>
  <conditionalFormatting sqref="N42:N45">
    <cfRule type="expression" dxfId="2855" priority="503">
      <formula>AND(L42=0,M42=0,N42=0)</formula>
    </cfRule>
  </conditionalFormatting>
  <conditionalFormatting sqref="N43">
    <cfRule type="expression" dxfId="2854" priority="491">
      <formula>K37="D"</formula>
    </cfRule>
    <cfRule type="expression" dxfId="2853" priority="506">
      <formula>OR(K37="B",K37="C")</formula>
    </cfRule>
    <cfRule type="expression" dxfId="2852" priority="517">
      <formula>K37="A"</formula>
    </cfRule>
    <cfRule type="expression" dxfId="2851" priority="475">
      <formula>AND(OR(K37="B",K37="C"),L43=0,M43=0,N43=0)</formula>
    </cfRule>
    <cfRule type="expression" dxfId="2850" priority="480">
      <formula>AND(OR(K37="A",K37="D"),M43=0,N43=0)</formula>
    </cfRule>
  </conditionalFormatting>
  <conditionalFormatting sqref="N44">
    <cfRule type="expression" dxfId="2849" priority="477">
      <formula>AND(K37="A",L44=0,M44=0,N44=0)</formula>
    </cfRule>
    <cfRule type="expression" dxfId="2848" priority="500">
      <formula>K37="A"</formula>
    </cfRule>
  </conditionalFormatting>
  <conditionalFormatting sqref="N52">
    <cfRule type="expression" dxfId="2847" priority="315">
      <formula>OR(K47="A",K47="C",K47="D",K47="E")</formula>
    </cfRule>
    <cfRule type="expression" dxfId="2846" priority="274">
      <formula>AND(K47="G",M52=0,N52=0)</formula>
    </cfRule>
    <cfRule type="expression" dxfId="2845" priority="272">
      <formula>AND(K47="E",L52=0,M52=0,N52=0)</formula>
    </cfRule>
    <cfRule type="expression" dxfId="2844" priority="319">
      <formula>K47="B"</formula>
    </cfRule>
    <cfRule type="expression" dxfId="2843" priority="277">
      <formula>K47="G"</formula>
    </cfRule>
    <cfRule type="expression" dxfId="2842" priority="324">
      <formula>K47="F"</formula>
    </cfRule>
    <cfRule type="expression" dxfId="2841" priority="291">
      <formula>AND(K47="B",M52=0,N52=0)</formula>
    </cfRule>
    <cfRule type="expression" dxfId="2840" priority="289">
      <formula>AND(OR(K47="A",K47="C",K47="D"),N52=0)</formula>
    </cfRule>
    <cfRule type="expression" dxfId="2839" priority="293">
      <formula>AND(K47="F",L52=0,M52=0,N52=0)</formula>
    </cfRule>
  </conditionalFormatting>
  <conditionalFormatting sqref="N52:N55">
    <cfRule type="expression" dxfId="2838" priority="308">
      <formula>AND(L52=0,M52=0,N52=0)</formula>
    </cfRule>
  </conditionalFormatting>
  <conditionalFormatting sqref="N53">
    <cfRule type="expression" dxfId="2837" priority="280">
      <formula>AND(OR(K47="B",K47="C"),L53=0,M53=0,N53=0)</formula>
    </cfRule>
    <cfRule type="expression" dxfId="2836" priority="285">
      <formula>AND(OR(K47="A",K47="D"),M53=0,N53=0)</formula>
    </cfRule>
    <cfRule type="expression" dxfId="2835" priority="311">
      <formula>OR(K47="B",K47="C")</formula>
    </cfRule>
    <cfRule type="expression" dxfId="2834" priority="296">
      <formula>K47="D"</formula>
    </cfRule>
    <cfRule type="expression" dxfId="2833" priority="322">
      <formula>K47="A"</formula>
    </cfRule>
  </conditionalFormatting>
  <conditionalFormatting sqref="N54">
    <cfRule type="expression" dxfId="2832" priority="282">
      <formula>AND(K47="A",L54=0,M54=0,N54=0)</formula>
    </cfRule>
    <cfRule type="expression" dxfId="2831" priority="305">
      <formula>K47="A"</formula>
    </cfRule>
  </conditionalFormatting>
  <conditionalFormatting sqref="N62">
    <cfRule type="expression" dxfId="2830" priority="98">
      <formula>AND(K57="F",L62=0,M62=0,N62=0)</formula>
    </cfRule>
    <cfRule type="expression" dxfId="2829" priority="120">
      <formula>OR(K57="A",K57="C",K57="D",K57="E")</formula>
    </cfRule>
    <cfRule type="expression" dxfId="2828" priority="94">
      <formula>AND(OR(K57="A",K57="C",K57="D"),N62=0)</formula>
    </cfRule>
    <cfRule type="expression" dxfId="2827" priority="79">
      <formula>AND(K57="G",M62=0,N62=0)</formula>
    </cfRule>
    <cfRule type="expression" dxfId="2826" priority="77">
      <formula>AND(K57="E",L62=0,M62=0,N62=0)</formula>
    </cfRule>
    <cfRule type="expression" dxfId="2825" priority="124">
      <formula>K57="B"</formula>
    </cfRule>
    <cfRule type="expression" dxfId="2824" priority="129">
      <formula>K57="F"</formula>
    </cfRule>
    <cfRule type="expression" dxfId="2823" priority="82">
      <formula>K57="G"</formula>
    </cfRule>
    <cfRule type="expression" dxfId="2822" priority="96">
      <formula>AND(K57="B",M62=0,N62=0)</formula>
    </cfRule>
  </conditionalFormatting>
  <conditionalFormatting sqref="N62:N65">
    <cfRule type="expression" dxfId="2821" priority="113">
      <formula>AND(L62=0,M62=0,N62=0)</formula>
    </cfRule>
  </conditionalFormatting>
  <conditionalFormatting sqref="N63">
    <cfRule type="expression" dxfId="2820" priority="85">
      <formula>AND(OR(K57="B",K57="C"),L63=0,M63=0,N63=0)</formula>
    </cfRule>
    <cfRule type="expression" dxfId="2819" priority="101">
      <formula>K57="D"</formula>
    </cfRule>
    <cfRule type="expression" dxfId="2818" priority="116">
      <formula>OR(K57="B",K57="C")</formula>
    </cfRule>
    <cfRule type="expression" dxfId="2817" priority="90">
      <formula>AND(OR(K57="A",K57="D"),M63=0,N63=0)</formula>
    </cfRule>
    <cfRule type="expression" dxfId="2816" priority="127">
      <formula>K57="A"</formula>
    </cfRule>
  </conditionalFormatting>
  <conditionalFormatting sqref="N64">
    <cfRule type="expression" dxfId="2815" priority="110">
      <formula>K57="A"</formula>
    </cfRule>
    <cfRule type="expression" dxfId="2814" priority="87">
      <formula>AND(K57="A",L64=0,M64=0,N64=0)</formula>
    </cfRule>
  </conditionalFormatting>
  <conditionalFormatting sqref="O7">
    <cfRule type="expression" dxfId="2813" priority="1496">
      <formula>AND(O7=0,$AQ2=1)</formula>
    </cfRule>
  </conditionalFormatting>
  <conditionalFormatting sqref="O42">
    <cfRule type="expression" dxfId="2812" priority="483">
      <formula>AND(OR(K37="A",K37="C",K37="D"),N42=0,O42=0)</formula>
    </cfRule>
    <cfRule type="expression" dxfId="2811" priority="485">
      <formula>AND(K37="B",M42=0,N42=0,O42=0)</formula>
    </cfRule>
    <cfRule type="expression" dxfId="2810" priority="473">
      <formula>K37="G"</formula>
    </cfRule>
    <cfRule type="expression" dxfId="2809" priority="518">
      <formula>K37="F"</formula>
    </cfRule>
    <cfRule type="expression" dxfId="2808" priority="513">
      <formula>K37="B"</formula>
    </cfRule>
    <cfRule type="expression" dxfId="2807" priority="509">
      <formula>OR(K37="A",K37="C",K37="D",K37="E")</formula>
    </cfRule>
    <cfRule type="expression" dxfId="2806" priority="468">
      <formula>AND(K37="G",M42=0,N42=0,O42=0)</formula>
    </cfRule>
    <cfRule type="expression" dxfId="2805" priority="465">
      <formula>AND(K37="E",L42=0,M42=0,N42=0,O42=0)</formula>
    </cfRule>
  </conditionalFormatting>
  <conditionalFormatting sqref="O42:O43 O44:P45">
    <cfRule type="expression" dxfId="2804" priority="502">
      <formula>AND(L42=0,M42=0,N42=0,O42=0)</formula>
    </cfRule>
  </conditionalFormatting>
  <conditionalFormatting sqref="O43">
    <cfRule type="expression" dxfId="2803" priority="505">
      <formula>OR(K37="B",K37="C")</formula>
    </cfRule>
    <cfRule type="expression" dxfId="2802" priority="516">
      <formula>K37="A"</formula>
    </cfRule>
    <cfRule type="expression" dxfId="2801" priority="479">
      <formula>AND(OR(K37="A",K37="D"),M43=0,N43=0,O43=0)</formula>
    </cfRule>
    <cfRule type="expression" dxfId="2800" priority="492">
      <formula>K37="D"</formula>
    </cfRule>
  </conditionalFormatting>
  <conditionalFormatting sqref="O44">
    <cfRule type="expression" dxfId="2799" priority="456">
      <formula>AND(K37="D",L42=0,M42=0,N42=0,O42=0)</formula>
    </cfRule>
  </conditionalFormatting>
  <conditionalFormatting sqref="O52">
    <cfRule type="expression" dxfId="2798" priority="323">
      <formula>K47="F"</formula>
    </cfRule>
    <cfRule type="expression" dxfId="2797" priority="290">
      <formula>AND(K47="B",M52=0,N52=0,O52=0)</formula>
    </cfRule>
    <cfRule type="expression" dxfId="2796" priority="318">
      <formula>K47="B"</formula>
    </cfRule>
    <cfRule type="expression" dxfId="2795" priority="278">
      <formula>K47="G"</formula>
    </cfRule>
    <cfRule type="expression" dxfId="2794" priority="273">
      <formula>AND(K47="G",M52=0,N52=0,O52=0)</formula>
    </cfRule>
    <cfRule type="expression" dxfId="2793" priority="314">
      <formula>OR(K47="A",K47="C",K47="D",K47="E")</formula>
    </cfRule>
    <cfRule type="expression" dxfId="2792" priority="270">
      <formula>AND(K47="E",L52=0,M52=0,N52=0,O52=0)</formula>
    </cfRule>
    <cfRule type="expression" dxfId="2791" priority="288">
      <formula>AND(OR(K47="A",K47="C",K47="D"),N52=0,O52=0)</formula>
    </cfRule>
  </conditionalFormatting>
  <conditionalFormatting sqref="O52:O53 O54:P55">
    <cfRule type="expression" dxfId="2790" priority="307">
      <formula>AND(L52=0,M52=0,N52=0,O52=0)</formula>
    </cfRule>
  </conditionalFormatting>
  <conditionalFormatting sqref="O53">
    <cfRule type="expression" dxfId="2789" priority="321">
      <formula>K47="A"</formula>
    </cfRule>
    <cfRule type="expression" dxfId="2788" priority="284">
      <formula>AND(OR(K47="A",K47="D"),M53=0,N53=0,O53=0)</formula>
    </cfRule>
    <cfRule type="expression" dxfId="2787" priority="297">
      <formula>K47="D"</formula>
    </cfRule>
    <cfRule type="expression" dxfId="2786" priority="310">
      <formula>OR(K47="B",K47="C")</formula>
    </cfRule>
  </conditionalFormatting>
  <conditionalFormatting sqref="O54">
    <cfRule type="expression" dxfId="2785" priority="261">
      <formula>AND(K47="D",L52=0,M52=0,N52=0,O52=0)</formula>
    </cfRule>
  </conditionalFormatting>
  <conditionalFormatting sqref="O62">
    <cfRule type="expression" dxfId="2784" priority="123">
      <formula>K57="B"</formula>
    </cfRule>
    <cfRule type="expression" dxfId="2783" priority="78">
      <formula>AND(K57="G",M62=0,N62=0,O62=0)</formula>
    </cfRule>
    <cfRule type="expression" dxfId="2782" priority="83">
      <formula>K57="G"</formula>
    </cfRule>
    <cfRule type="expression" dxfId="2781" priority="128">
      <formula>K57="F"</formula>
    </cfRule>
    <cfRule type="expression" dxfId="2780" priority="75">
      <formula>AND(K57="E",L62=0,M62=0,N62=0,O62=0)</formula>
    </cfRule>
    <cfRule type="expression" dxfId="2779" priority="95">
      <formula>AND(K57="B",M62=0,N62=0,O62=0)</formula>
    </cfRule>
    <cfRule type="expression" dxfId="2778" priority="119">
      <formula>OR(K57="A",K57="C",K57="D",K57="E")</formula>
    </cfRule>
    <cfRule type="expression" dxfId="2777" priority="93">
      <formula>AND(OR(K57="A",K57="C",K57="D"),N62=0,O62=0)</formula>
    </cfRule>
  </conditionalFormatting>
  <conditionalFormatting sqref="O62:O63 O64:P65">
    <cfRule type="expression" dxfId="2776" priority="112">
      <formula>AND(L62=0,M62=0,N62=0,O62=0)</formula>
    </cfRule>
  </conditionalFormatting>
  <conditionalFormatting sqref="O63">
    <cfRule type="expression" dxfId="2775" priority="126">
      <formula>K57="A"</formula>
    </cfRule>
    <cfRule type="expression" dxfId="2774" priority="115">
      <formula>OR(K57="B",K57="C")</formula>
    </cfRule>
    <cfRule type="expression" dxfId="2773" priority="102">
      <formula>K57="D"</formula>
    </cfRule>
    <cfRule type="expression" dxfId="2772" priority="89">
      <formula>AND(OR(K57="A",K57="D"),M63=0,N63=0,O63=0)</formula>
    </cfRule>
  </conditionalFormatting>
  <conditionalFormatting sqref="O64">
    <cfRule type="expression" dxfId="2771" priority="66">
      <formula>AND(K57="D",L62=0,M62=0,N62=0,O62=0)</formula>
    </cfRule>
  </conditionalFormatting>
  <conditionalFormatting sqref="O8:P8">
    <cfRule type="expression" dxfId="2770" priority="633">
      <formula>O8=0</formula>
    </cfRule>
  </conditionalFormatting>
  <conditionalFormatting sqref="O11:P11">
    <cfRule type="expression" dxfId="2769" priority="629">
      <formula>AND(L11=0,M11=0,N11=0,O11=0)</formula>
    </cfRule>
  </conditionalFormatting>
  <conditionalFormatting sqref="O17:P17">
    <cfRule type="expression" dxfId="2768" priority="1411">
      <formula>AND(O17=0,$AQ5=1)</formula>
    </cfRule>
  </conditionalFormatting>
  <conditionalFormatting sqref="O18:P18">
    <cfRule type="expression" dxfId="2767" priority="615">
      <formula>O18=0</formula>
    </cfRule>
  </conditionalFormatting>
  <conditionalFormatting sqref="O21:P21">
    <cfRule type="expression" dxfId="2766" priority="611">
      <formula>AND(L21=0,M21=0,N21=0,O21=0)</formula>
    </cfRule>
  </conditionalFormatting>
  <conditionalFormatting sqref="O27:P27">
    <cfRule type="expression" dxfId="2765" priority="1326">
      <formula>AND(O27=0,$AQ8=1)</formula>
    </cfRule>
  </conditionalFormatting>
  <conditionalFormatting sqref="O28:P28">
    <cfRule type="expression" dxfId="2764" priority="597">
      <formula>O28=0</formula>
    </cfRule>
  </conditionalFormatting>
  <conditionalFormatting sqref="O31:P31">
    <cfRule type="expression" dxfId="2763" priority="593">
      <formula>AND(L31=0,M31=0,N31=0,O31=0)</formula>
    </cfRule>
  </conditionalFormatting>
  <conditionalFormatting sqref="O40:P40">
    <cfRule type="expression" dxfId="2762" priority="1252">
      <formula>AND(O40=0,$AQ2=1)</formula>
    </cfRule>
  </conditionalFormatting>
  <conditionalFormatting sqref="O44:P44">
    <cfRule type="expression" dxfId="2761" priority="499">
      <formula>K37="A"</formula>
    </cfRule>
  </conditionalFormatting>
  <conditionalFormatting sqref="O50:P50">
    <cfRule type="expression" dxfId="2760" priority="1029">
      <formula>AND(O50=0,$AQ5=1)</formula>
    </cfRule>
  </conditionalFormatting>
  <conditionalFormatting sqref="O54:P54">
    <cfRule type="expression" dxfId="2759" priority="304">
      <formula>K47="A"</formula>
    </cfRule>
  </conditionalFormatting>
  <conditionalFormatting sqref="O60:P60">
    <cfRule type="expression" dxfId="2758" priority="798">
      <formula>AND(O60=0,$AQ8=1)</formula>
    </cfRule>
  </conditionalFormatting>
  <conditionalFormatting sqref="O64:P64">
    <cfRule type="expression" dxfId="2757" priority="109">
      <formula>K57="A"</formula>
    </cfRule>
  </conditionalFormatting>
  <conditionalFormatting sqref="P7">
    <cfRule type="expression" dxfId="2756" priority="1263">
      <formula>P7=0</formula>
    </cfRule>
  </conditionalFormatting>
  <conditionalFormatting sqref="P42">
    <cfRule type="expression" dxfId="2755" priority="461">
      <formula>OR(K37="D",K37="E")</formula>
    </cfRule>
    <cfRule type="expression" dxfId="2754" priority="460">
      <formula>K37="G"</formula>
    </cfRule>
  </conditionalFormatting>
  <conditionalFormatting sqref="P43">
    <cfRule type="expression" dxfId="2753" priority="459">
      <formula>K37="D"</formula>
    </cfRule>
  </conditionalFormatting>
  <conditionalFormatting sqref="P52">
    <cfRule type="expression" dxfId="2752" priority="266">
      <formula>OR(K47="D",K47="E")</formula>
    </cfRule>
    <cfRule type="expression" dxfId="2751" priority="265">
      <formula>K47="G"</formula>
    </cfRule>
  </conditionalFormatting>
  <conditionalFormatting sqref="P53">
    <cfRule type="expression" dxfId="2750" priority="264">
      <formula>K47="D"</formula>
    </cfRule>
  </conditionalFormatting>
  <conditionalFormatting sqref="P62">
    <cfRule type="expression" dxfId="2749" priority="71">
      <formula>OR(K57="D",K57="E")</formula>
    </cfRule>
    <cfRule type="expression" dxfId="2748" priority="70">
      <formula>K57="G"</formula>
    </cfRule>
  </conditionalFormatting>
  <conditionalFormatting sqref="P63">
    <cfRule type="expression" dxfId="2747" priority="69">
      <formula>K57="D"</formula>
    </cfRule>
  </conditionalFormatting>
  <conditionalFormatting sqref="Q42">
    <cfRule type="expression" dxfId="2746" priority="482">
      <formula>AND(OR(K37="A",K37="C",K37="D"),N42=0,O42=0,Q42=0)</formula>
    </cfRule>
    <cfRule type="expression" dxfId="2745" priority="508">
      <formula>OR(K37="A",K37="C",K37="D",K37="E")</formula>
    </cfRule>
    <cfRule type="expression" dxfId="2744" priority="512">
      <formula>OR(K37="B",K37="F",K37="G")</formula>
    </cfRule>
  </conditionalFormatting>
  <conditionalFormatting sqref="Q43">
    <cfRule type="expression" dxfId="2743" priority="494">
      <formula>K37="D"</formula>
    </cfRule>
    <cfRule type="expression" dxfId="2742" priority="496">
      <formula>OR(K37="B",K37="C")</formula>
    </cfRule>
    <cfRule type="expression" dxfId="2741" priority="515">
      <formula>K37="A"</formula>
    </cfRule>
    <cfRule type="expression" dxfId="2740" priority="466">
      <formula>K37="C"</formula>
    </cfRule>
  </conditionalFormatting>
  <conditionalFormatting sqref="Q44">
    <cfRule type="expression" dxfId="2739" priority="498">
      <formula>K37="A"</formula>
    </cfRule>
  </conditionalFormatting>
  <conditionalFormatting sqref="Q52">
    <cfRule type="expression" dxfId="2738" priority="317">
      <formula>OR(K47="B",K47="F",K47="G")</formula>
    </cfRule>
    <cfRule type="expression" dxfId="2737" priority="287">
      <formula>AND(OR(K47="A",K47="C",K47="D"),N52=0,O52=0,Q52=0)</formula>
    </cfRule>
    <cfRule type="expression" dxfId="2736" priority="313">
      <formula>OR(K47="A",K47="C",K47="D",K47="E")</formula>
    </cfRule>
  </conditionalFormatting>
  <conditionalFormatting sqref="Q53">
    <cfRule type="expression" dxfId="2735" priority="320">
      <formula>K47="A"</formula>
    </cfRule>
    <cfRule type="expression" dxfId="2734" priority="271">
      <formula>K47="C"</formula>
    </cfRule>
    <cfRule type="expression" dxfId="2733" priority="299">
      <formula>K47="D"</formula>
    </cfRule>
    <cfRule type="expression" dxfId="2732" priority="301">
      <formula>OR(K47="B",K47="C")</formula>
    </cfRule>
  </conditionalFormatting>
  <conditionalFormatting sqref="Q54">
    <cfRule type="expression" dxfId="2731" priority="303">
      <formula>K47="A"</formula>
    </cfRule>
  </conditionalFormatting>
  <conditionalFormatting sqref="Q62">
    <cfRule type="expression" dxfId="2730" priority="118">
      <formula>OR(K57="A",K57="C",K57="D",K57="E")</formula>
    </cfRule>
    <cfRule type="expression" dxfId="2729" priority="122">
      <formula>OR(K57="B",K57="F",K57="G")</formula>
    </cfRule>
    <cfRule type="expression" dxfId="2728" priority="92">
      <formula>AND(OR(K57="A",K57="C",K57="D"),N62=0,O62=0,Q62=0)</formula>
    </cfRule>
  </conditionalFormatting>
  <conditionalFormatting sqref="Q63">
    <cfRule type="expression" dxfId="2727" priority="104">
      <formula>K57="D"</formula>
    </cfRule>
    <cfRule type="expression" dxfId="2726" priority="125">
      <formula>K57="A"</formula>
    </cfRule>
    <cfRule type="expression" dxfId="2725" priority="76">
      <formula>K57="C"</formula>
    </cfRule>
    <cfRule type="expression" dxfId="2724" priority="106">
      <formula>OR(K57="B",K57="C")</formula>
    </cfRule>
  </conditionalFormatting>
  <conditionalFormatting sqref="Q64">
    <cfRule type="expression" dxfId="2723" priority="108">
      <formula>K57="A"</formula>
    </cfRule>
  </conditionalFormatting>
  <conditionalFormatting sqref="Q8:R8">
    <cfRule type="expression" dxfId="2722" priority="632">
      <formula>AND(O8=0,Q8=0)</formula>
    </cfRule>
  </conditionalFormatting>
  <conditionalFormatting sqref="Q11:R11">
    <cfRule type="expression" dxfId="2721" priority="628">
      <formula>AND(L11=0,M11=0,N11=0,O11=0,Q11=0)</formula>
    </cfRule>
  </conditionalFormatting>
  <conditionalFormatting sqref="Q18:R18">
    <cfRule type="expression" dxfId="2720" priority="614">
      <formula>AND(O18=0,Q18=0)</formula>
    </cfRule>
  </conditionalFormatting>
  <conditionalFormatting sqref="Q21:R21">
    <cfRule type="expression" dxfId="2719" priority="610">
      <formula>AND(L21=0,M21=0,N21=0,O21=0,Q21=0)</formula>
    </cfRule>
  </conditionalFormatting>
  <conditionalFormatting sqref="Q28:R28">
    <cfRule type="expression" dxfId="2718" priority="596">
      <formula>AND(O28=0,Q28=0)</formula>
    </cfRule>
  </conditionalFormatting>
  <conditionalFormatting sqref="Q31:R31">
    <cfRule type="expression" dxfId="2717" priority="592">
      <formula>AND(L31=0,M31=0,N31=0,O31=0,Q31=0)</formula>
    </cfRule>
  </conditionalFormatting>
  <conditionalFormatting sqref="Q41:R41">
    <cfRule type="expression" dxfId="2716" priority="1251">
      <formula>AND(O41=0,Q41=0)</formula>
    </cfRule>
  </conditionalFormatting>
  <conditionalFormatting sqref="Q51:R51">
    <cfRule type="expression" dxfId="2715" priority="1028">
      <formula>AND(O51=0,Q51=0)</formula>
    </cfRule>
  </conditionalFormatting>
  <conditionalFormatting sqref="Q61:R61">
    <cfRule type="expression" dxfId="2714" priority="797">
      <formula>AND(O61=0,Q61=0)</formula>
    </cfRule>
  </conditionalFormatting>
  <conditionalFormatting sqref="R7">
    <cfRule type="expression" dxfId="2713" priority="1495">
      <formula>AND(P7=0,R7=0)</formula>
    </cfRule>
  </conditionalFormatting>
  <conditionalFormatting sqref="R27">
    <cfRule type="expression" dxfId="2712" priority="1325">
      <formula>AND(P27=0,R27=0)</formula>
    </cfRule>
  </conditionalFormatting>
  <conditionalFormatting sqref="R40">
    <cfRule type="expression" dxfId="2711" priority="1189">
      <formula>R40=0</formula>
    </cfRule>
  </conditionalFormatting>
  <conditionalFormatting sqref="R42">
    <cfRule type="expression" dxfId="2710" priority="463">
      <formula>OR(K37="D",K37="E")</formula>
    </cfRule>
    <cfRule type="expression" dxfId="2709" priority="462">
      <formula>K37="G"</formula>
    </cfRule>
  </conditionalFormatting>
  <conditionalFormatting sqref="R43">
    <cfRule type="expression" dxfId="2708" priority="464">
      <formula>K37="D"</formula>
    </cfRule>
  </conditionalFormatting>
  <conditionalFormatting sqref="R44">
    <cfRule type="expression" dxfId="2707" priority="458">
      <formula>AND(O44=0,P44=0,Q44=0,R44=0)</formula>
    </cfRule>
    <cfRule type="expression" dxfId="2706" priority="457">
      <formula>N37="A"</formula>
    </cfRule>
  </conditionalFormatting>
  <conditionalFormatting sqref="R50">
    <cfRule type="expression" dxfId="2705" priority="962">
      <formula>R50=0</formula>
    </cfRule>
  </conditionalFormatting>
  <conditionalFormatting sqref="R52">
    <cfRule type="expression" dxfId="2704" priority="268">
      <formula>OR(K47="D",K47="E")</formula>
    </cfRule>
    <cfRule type="expression" dxfId="2703" priority="267">
      <formula>K47="G"</formula>
    </cfRule>
  </conditionalFormatting>
  <conditionalFormatting sqref="R53">
    <cfRule type="expression" dxfId="2702" priority="269">
      <formula>K47="D"</formula>
    </cfRule>
  </conditionalFormatting>
  <conditionalFormatting sqref="R54">
    <cfRule type="expression" dxfId="2701" priority="263">
      <formula>AND(O54=0,P54=0,Q54=0,R54=0)</formula>
    </cfRule>
    <cfRule type="expression" dxfId="2700" priority="262">
      <formula>N47="A"</formula>
    </cfRule>
  </conditionalFormatting>
  <conditionalFormatting sqref="R60">
    <cfRule type="expression" dxfId="2699" priority="731">
      <formula>R60=0</formula>
    </cfRule>
  </conditionalFormatting>
  <conditionalFormatting sqref="R62">
    <cfRule type="expression" dxfId="2698" priority="72">
      <formula>K57="G"</formula>
    </cfRule>
    <cfRule type="expression" dxfId="2697" priority="73">
      <formula>OR(K57="D",K57="E")</formula>
    </cfRule>
  </conditionalFormatting>
  <conditionalFormatting sqref="R63">
    <cfRule type="expression" dxfId="2696" priority="74">
      <formula>K57="D"</formula>
    </cfRule>
  </conditionalFormatting>
  <conditionalFormatting sqref="R64">
    <cfRule type="expression" dxfId="2695" priority="68">
      <formula>AND(O64=0,P64=0,Q64=0,R64=0)</formula>
    </cfRule>
    <cfRule type="expression" dxfId="2694" priority="67">
      <formula>N57="A"</formula>
    </cfRule>
  </conditionalFormatting>
  <conditionalFormatting sqref="S43">
    <cfRule type="expression" dxfId="2693" priority="495">
      <formula>OR(K37="B",K37="C")</formula>
    </cfRule>
    <cfRule type="expression" dxfId="2692" priority="493">
      <formula>K37="D"</formula>
    </cfRule>
  </conditionalFormatting>
  <conditionalFormatting sqref="S44">
    <cfRule type="expression" dxfId="2691" priority="497">
      <formula>K37="A"</formula>
    </cfRule>
  </conditionalFormatting>
  <conditionalFormatting sqref="S53">
    <cfRule type="expression" dxfId="2690" priority="298">
      <formula>K47="D"</formula>
    </cfRule>
    <cfRule type="expression" dxfId="2689" priority="300">
      <formula>OR(K47="B",K47="C")</formula>
    </cfRule>
  </conditionalFormatting>
  <conditionalFormatting sqref="S54">
    <cfRule type="expression" dxfId="2688" priority="302">
      <formula>K47="A"</formula>
    </cfRule>
  </conditionalFormatting>
  <conditionalFormatting sqref="S63">
    <cfRule type="expression" dxfId="2687" priority="105">
      <formula>OR(K57="B",K57="C")</formula>
    </cfRule>
    <cfRule type="expression" dxfId="2686" priority="103">
      <formula>K57="D"</formula>
    </cfRule>
  </conditionalFormatting>
  <conditionalFormatting sqref="S64">
    <cfRule type="expression" dxfId="2685" priority="107">
      <formula>K57="A"</formula>
    </cfRule>
  </conditionalFormatting>
  <conditionalFormatting sqref="V11">
    <cfRule type="expression" dxfId="2684" priority="1461">
      <formula>U4="A"</formula>
    </cfRule>
    <cfRule type="expression" dxfId="2683" priority="1460">
      <formula>AND(U4="A",V11=0)</formula>
    </cfRule>
    <cfRule type="expression" dxfId="2682" priority="1468">
      <formula>V11=0</formula>
    </cfRule>
  </conditionalFormatting>
  <conditionalFormatting sqref="V21">
    <cfRule type="expression" dxfId="2681" priority="1376">
      <formula>U14="A"</formula>
    </cfRule>
    <cfRule type="expression" dxfId="2680" priority="1375">
      <formula>AND(U14="A",V21=0)</formula>
    </cfRule>
    <cfRule type="expression" dxfId="2679" priority="1384">
      <formula>V21=0</formula>
    </cfRule>
  </conditionalFormatting>
  <conditionalFormatting sqref="V31">
    <cfRule type="expression" dxfId="2678" priority="1298">
      <formula>V31=0</formula>
    </cfRule>
    <cfRule type="expression" dxfId="2677" priority="1290">
      <formula>U24="A"</formula>
    </cfRule>
    <cfRule type="expression" dxfId="2676" priority="1289">
      <formula>AND(U24="A",V31=0)</formula>
    </cfRule>
  </conditionalFormatting>
  <conditionalFormatting sqref="V42">
    <cfRule type="expression" dxfId="2675" priority="1166">
      <formula>U37="F"</formula>
    </cfRule>
    <cfRule type="expression" dxfId="2674" priority="1126">
      <formula>AND(U37="G",V42=0)</formula>
    </cfRule>
    <cfRule type="expression" dxfId="2673" priority="1122">
      <formula>U37="E"</formula>
    </cfRule>
    <cfRule type="expression" dxfId="2672" priority="1148">
      <formula>AND(U37="F",V42=0)</formula>
    </cfRule>
  </conditionalFormatting>
  <conditionalFormatting sqref="V42:V45">
    <cfRule type="expression" dxfId="2671" priority="1180">
      <formula>V42=0</formula>
    </cfRule>
  </conditionalFormatting>
  <conditionalFormatting sqref="V43">
    <cfRule type="expression" dxfId="2670" priority="1149">
      <formula>U37="D"</formula>
    </cfRule>
    <cfRule type="expression" dxfId="2669" priority="1133">
      <formula>AND(OR(U37="B",U37="C"),V43=0)</formula>
    </cfRule>
    <cfRule type="expression" dxfId="2668" priority="1170">
      <formula>OR(U37="B",U37="C")</formula>
    </cfRule>
  </conditionalFormatting>
  <conditionalFormatting sqref="V44">
    <cfRule type="expression" dxfId="2667" priority="1136">
      <formula>AND(U37="A",V44=0)</formula>
    </cfRule>
    <cfRule type="expression" dxfId="2666" priority="1162">
      <formula>U37="A"</formula>
    </cfRule>
  </conditionalFormatting>
  <conditionalFormatting sqref="V52">
    <cfRule type="expression" dxfId="2665" priority="921">
      <formula>AND(U47="F",V52=0)</formula>
    </cfRule>
    <cfRule type="expression" dxfId="2664" priority="939">
      <formula>U47="F"</formula>
    </cfRule>
    <cfRule type="expression" dxfId="2663" priority="895">
      <formula>U47="E"</formula>
    </cfRule>
    <cfRule type="expression" dxfId="2662" priority="899">
      <formula>AND(U47="G",V52=0)</formula>
    </cfRule>
  </conditionalFormatting>
  <conditionalFormatting sqref="V52:V55">
    <cfRule type="expression" dxfId="2661" priority="953">
      <formula>V52=0</formula>
    </cfRule>
  </conditionalFormatting>
  <conditionalFormatting sqref="V53">
    <cfRule type="expression" dxfId="2660" priority="943">
      <formula>OR(U47="B",U47="C")</formula>
    </cfRule>
    <cfRule type="expression" dxfId="2659" priority="922">
      <formula>U47="D"</formula>
    </cfRule>
    <cfRule type="expression" dxfId="2658" priority="906">
      <formula>AND(OR(U47="B",U47="C"),V53=0)</formula>
    </cfRule>
  </conditionalFormatting>
  <conditionalFormatting sqref="V54">
    <cfRule type="expression" dxfId="2657" priority="935">
      <formula>U47="A"</formula>
    </cfRule>
    <cfRule type="expression" dxfId="2656" priority="909">
      <formula>AND(U47="A",V54=0)</formula>
    </cfRule>
  </conditionalFormatting>
  <conditionalFormatting sqref="V62">
    <cfRule type="expression" dxfId="2655" priority="708">
      <formula>U57="F"</formula>
    </cfRule>
    <cfRule type="expression" dxfId="2654" priority="664">
      <formula>U57="E"</formula>
    </cfRule>
    <cfRule type="expression" dxfId="2653" priority="668">
      <formula>AND(U57="G",V62=0)</formula>
    </cfRule>
    <cfRule type="expression" dxfId="2652" priority="690">
      <formula>AND(U57="F",V62=0)</formula>
    </cfRule>
  </conditionalFormatting>
  <conditionalFormatting sqref="V62:V65">
    <cfRule type="expression" dxfId="2651" priority="722">
      <formula>V62=0</formula>
    </cfRule>
  </conditionalFormatting>
  <conditionalFormatting sqref="V63">
    <cfRule type="expression" dxfId="2650" priority="691">
      <formula>U57="D"</formula>
    </cfRule>
    <cfRule type="expression" dxfId="2649" priority="675">
      <formula>AND(OR(U57="B",U57="C"),V63=0)</formula>
    </cfRule>
    <cfRule type="expression" dxfId="2648" priority="712">
      <formula>OR(U57="B",U57="C")</formula>
    </cfRule>
  </conditionalFormatting>
  <conditionalFormatting sqref="V64">
    <cfRule type="expression" dxfId="2647" priority="704">
      <formula>U57="A"</formula>
    </cfRule>
    <cfRule type="expression" dxfId="2646" priority="678">
      <formula>AND(U57="A",V64=0)</formula>
    </cfRule>
  </conditionalFormatting>
  <conditionalFormatting sqref="W11">
    <cfRule type="expression" dxfId="2645" priority="625">
      <formula>AND(V11=0,W11=0)</formula>
    </cfRule>
  </conditionalFormatting>
  <conditionalFormatting sqref="W21">
    <cfRule type="expression" dxfId="2644" priority="619">
      <formula>AND(V21=0,W21=0)</formula>
    </cfRule>
  </conditionalFormatting>
  <conditionalFormatting sqref="W31">
    <cfRule type="expression" dxfId="2643" priority="589">
      <formula>AND(V31=0,W31=0)</formula>
    </cfRule>
  </conditionalFormatting>
  <conditionalFormatting sqref="W42">
    <cfRule type="expression" dxfId="2642" priority="424">
      <formula>AND(U37="F",V42=0,W42=0)</formula>
    </cfRule>
    <cfRule type="expression" dxfId="2641" priority="446">
      <formula>U37="B"</formula>
    </cfRule>
    <cfRule type="expression" dxfId="2640" priority="422">
      <formula>AND(U37="B",W42=0)</formula>
    </cfRule>
    <cfRule type="expression" dxfId="2639" priority="406">
      <formula>U37="G"</formula>
    </cfRule>
    <cfRule type="expression" dxfId="2638" priority="455">
      <formula>U37="F"</formula>
    </cfRule>
    <cfRule type="expression" dxfId="2637" priority="405">
      <formula>AND(U37="G",W42=0)</formula>
    </cfRule>
  </conditionalFormatting>
  <conditionalFormatting sqref="W42:W45">
    <cfRule type="expression" dxfId="2636" priority="439">
      <formula>AND(V42=0,W42=0)</formula>
    </cfRule>
  </conditionalFormatting>
  <conditionalFormatting sqref="W43">
    <cfRule type="expression" dxfId="2635" priority="416">
      <formula>U37="D"</formula>
    </cfRule>
    <cfRule type="expression" dxfId="2634" priority="442">
      <formula>U37="A"</formula>
    </cfRule>
    <cfRule type="expression" dxfId="2633" priority="409">
      <formula>AND(OR(U37="B",U37="C"),V43=0,W43=0)</formula>
    </cfRule>
    <cfRule type="expression" dxfId="2632" priority="411">
      <formula>AND(OR(U37="A",U37="D"),V43=0,W43=0)</formula>
    </cfRule>
    <cfRule type="expression" dxfId="2631" priority="425">
      <formula>OR(U37="B",U37="C")</formula>
    </cfRule>
  </conditionalFormatting>
  <conditionalFormatting sqref="W44">
    <cfRule type="expression" dxfId="2630" priority="413">
      <formula>AND(U37="A",V44=0,W44=0)</formula>
    </cfRule>
    <cfRule type="expression" dxfId="2629" priority="436">
      <formula>U37="A"</formula>
    </cfRule>
  </conditionalFormatting>
  <conditionalFormatting sqref="W52">
    <cfRule type="expression" dxfId="2628" priority="229">
      <formula>AND(U47="F",V52=0,W52=0)</formula>
    </cfRule>
    <cfRule type="expression" dxfId="2627" priority="251">
      <formula>U47="B"</formula>
    </cfRule>
    <cfRule type="expression" dxfId="2626" priority="260">
      <formula>U47="F"</formula>
    </cfRule>
    <cfRule type="expression" dxfId="2625" priority="227">
      <formula>AND(U47="B",W52=0)</formula>
    </cfRule>
    <cfRule type="expression" dxfId="2624" priority="211">
      <formula>U47="G"</formula>
    </cfRule>
    <cfRule type="expression" dxfId="2623" priority="210">
      <formula>AND(U47="G",W52=0)</formula>
    </cfRule>
  </conditionalFormatting>
  <conditionalFormatting sqref="W52:W55">
    <cfRule type="expression" dxfId="2622" priority="244">
      <formula>AND(V52=0,W52=0)</formula>
    </cfRule>
  </conditionalFormatting>
  <conditionalFormatting sqref="W53">
    <cfRule type="expression" dxfId="2621" priority="230">
      <formula>OR(U47="B",U47="C")</formula>
    </cfRule>
    <cfRule type="expression" dxfId="2620" priority="247">
      <formula>U47="A"</formula>
    </cfRule>
    <cfRule type="expression" dxfId="2619" priority="221">
      <formula>U47="D"</formula>
    </cfRule>
    <cfRule type="expression" dxfId="2618" priority="216">
      <formula>AND(OR(U47="A",U47="D"),V53=0,W53=0)</formula>
    </cfRule>
    <cfRule type="expression" dxfId="2617" priority="214">
      <formula>AND(OR(U47="B",U47="C"),V53=0,W53=0)</formula>
    </cfRule>
  </conditionalFormatting>
  <conditionalFormatting sqref="W54">
    <cfRule type="expression" dxfId="2616" priority="241">
      <formula>U47="A"</formula>
    </cfRule>
    <cfRule type="expression" dxfId="2615" priority="218">
      <formula>AND(U47="A",V54=0,W54=0)</formula>
    </cfRule>
  </conditionalFormatting>
  <conditionalFormatting sqref="W62">
    <cfRule type="expression" dxfId="2614" priority="65">
      <formula>U57="F"</formula>
    </cfRule>
    <cfRule type="expression" dxfId="2613" priority="16">
      <formula>U57="G"</formula>
    </cfRule>
    <cfRule type="expression" dxfId="2612" priority="56">
      <formula>U57="B"</formula>
    </cfRule>
    <cfRule type="expression" dxfId="2611" priority="32">
      <formula>AND(U57="B",W62=0)</formula>
    </cfRule>
    <cfRule type="expression" dxfId="2610" priority="34">
      <formula>AND(U57="F",V62=0,W62=0)</formula>
    </cfRule>
    <cfRule type="expression" dxfId="2609" priority="15">
      <formula>AND(U57="G",W62=0)</formula>
    </cfRule>
  </conditionalFormatting>
  <conditionalFormatting sqref="W62:W65">
    <cfRule type="expression" dxfId="2608" priority="49">
      <formula>AND(V62=0,W62=0)</formula>
    </cfRule>
  </conditionalFormatting>
  <conditionalFormatting sqref="W63">
    <cfRule type="expression" dxfId="2607" priority="19">
      <formula>AND(OR(U57="B",U57="C"),V63=0,W63=0)</formula>
    </cfRule>
    <cfRule type="expression" dxfId="2606" priority="26">
      <formula>U57="D"</formula>
    </cfRule>
    <cfRule type="expression" dxfId="2605" priority="52">
      <formula>U57="A"</formula>
    </cfRule>
    <cfRule type="expression" dxfId="2604" priority="21">
      <formula>AND(OR(U57="A",U57="D"),V63=0,W63=0)</formula>
    </cfRule>
    <cfRule type="expression" dxfId="2603" priority="35">
      <formula>OR(U57="B",U57="C")</formula>
    </cfRule>
  </conditionalFormatting>
  <conditionalFormatting sqref="W64">
    <cfRule type="expression" dxfId="2602" priority="23">
      <formula>AND(U57="A",V64=0,W64=0)</formula>
    </cfRule>
    <cfRule type="expression" dxfId="2601" priority="46">
      <formula>U57="A"</formula>
    </cfRule>
  </conditionalFormatting>
  <conditionalFormatting sqref="X11">
    <cfRule type="expression" dxfId="2600" priority="624">
      <formula>AND(V11=0,W11=0,X11=0)</formula>
    </cfRule>
  </conditionalFormatting>
  <conditionalFormatting sqref="X21">
    <cfRule type="expression" dxfId="2599" priority="618">
      <formula>AND(V21=0,W21=0,X21=0)</formula>
    </cfRule>
  </conditionalFormatting>
  <conditionalFormatting sqref="X31">
    <cfRule type="expression" dxfId="2598" priority="588">
      <formula>AND(V31=0,W31=0,X31=0)</formula>
    </cfRule>
  </conditionalFormatting>
  <conditionalFormatting sqref="X42">
    <cfRule type="expression" dxfId="2597" priority="402">
      <formula>AND(U37="E",V42=0,W42=0,X42=0)</formula>
    </cfRule>
    <cfRule type="expression" dxfId="2596" priority="419">
      <formula>AND(OR(U37="A",U37="C",U37="D"),X42=0)</formula>
    </cfRule>
    <cfRule type="expression" dxfId="2595" priority="404">
      <formula>AND(U37="G",W42=0,X42=0)</formula>
    </cfRule>
    <cfRule type="expression" dxfId="2594" priority="449">
      <formula>U37="B"</formula>
    </cfRule>
    <cfRule type="expression" dxfId="2593" priority="407">
      <formula>U37="G"</formula>
    </cfRule>
    <cfRule type="expression" dxfId="2592" priority="423">
      <formula>AND(U37="F",V42=0,W42=0,X42=0)</formula>
    </cfRule>
    <cfRule type="expression" dxfId="2591" priority="454">
      <formula>U37="F"</formula>
    </cfRule>
    <cfRule type="expression" dxfId="2590" priority="445">
      <formula>OR(U37="A",U37="C",U37="D",U37="E")</formula>
    </cfRule>
    <cfRule type="expression" dxfId="2589" priority="421">
      <formula>AND(U37="B",W42=0,X42=0)</formula>
    </cfRule>
  </conditionalFormatting>
  <conditionalFormatting sqref="X42:X45">
    <cfRule type="expression" dxfId="2588" priority="438">
      <formula>AND(V42=0,W42=0,X42=0)</formula>
    </cfRule>
  </conditionalFormatting>
  <conditionalFormatting sqref="X43">
    <cfRule type="expression" dxfId="2587" priority="452">
      <formula>U37="A"</formula>
    </cfRule>
    <cfRule type="expression" dxfId="2586" priority="410">
      <formula>AND(OR(U37="B",U37="C"),V43=0,W43=0,X43=0)</formula>
    </cfRule>
    <cfRule type="expression" dxfId="2585" priority="415">
      <formula>AND(OR(U37="A",U37="D"),W43=0,X43=0)</formula>
    </cfRule>
    <cfRule type="expression" dxfId="2584" priority="441">
      <formula>OR(U37="B",U37="C")</formula>
    </cfRule>
    <cfRule type="expression" dxfId="2583" priority="426">
      <formula>U37="D"</formula>
    </cfRule>
  </conditionalFormatting>
  <conditionalFormatting sqref="X44">
    <cfRule type="expression" dxfId="2582" priority="435">
      <formula>U37="A"</formula>
    </cfRule>
    <cfRule type="expression" dxfId="2581" priority="412">
      <formula>AND(U37="A",V44=0,W44=0,X44=0)</formula>
    </cfRule>
  </conditionalFormatting>
  <conditionalFormatting sqref="X52">
    <cfRule type="expression" dxfId="2580" priority="226">
      <formula>AND(U47="B",W52=0,X52=0)</formula>
    </cfRule>
    <cfRule type="expression" dxfId="2579" priority="250">
      <formula>OR(U47="A",U47="C",U47="D",U47="E")</formula>
    </cfRule>
    <cfRule type="expression" dxfId="2578" priority="224">
      <formula>AND(OR(U47="A",U47="C",U47="D"),X52=0)</formula>
    </cfRule>
    <cfRule type="expression" dxfId="2577" priority="228">
      <formula>AND(U47="F",V52=0,W52=0,X52=0)</formula>
    </cfRule>
    <cfRule type="expression" dxfId="2576" priority="212">
      <formula>U47="G"</formula>
    </cfRule>
    <cfRule type="expression" dxfId="2575" priority="254">
      <formula>U47="B"</formula>
    </cfRule>
    <cfRule type="expression" dxfId="2574" priority="259">
      <formula>U47="F"</formula>
    </cfRule>
    <cfRule type="expression" dxfId="2573" priority="209">
      <formula>AND(U47="G",W52=0,X52=0)</formula>
    </cfRule>
    <cfRule type="expression" dxfId="2572" priority="207">
      <formula>AND(U47="E",V52=0,W52=0,X52=0)</formula>
    </cfRule>
  </conditionalFormatting>
  <conditionalFormatting sqref="X52:X55">
    <cfRule type="expression" dxfId="2571" priority="243">
      <formula>AND(V52=0,W52=0,X52=0)</formula>
    </cfRule>
  </conditionalFormatting>
  <conditionalFormatting sqref="X53">
    <cfRule type="expression" dxfId="2570" priority="231">
      <formula>U47="D"</formula>
    </cfRule>
    <cfRule type="expression" dxfId="2569" priority="215">
      <formula>AND(OR(U47="B",U47="C"),V53=0,W53=0,X53=0)</formula>
    </cfRule>
    <cfRule type="expression" dxfId="2568" priority="220">
      <formula>AND(OR(U47="A",U47="D"),W53=0,X53=0)</formula>
    </cfRule>
    <cfRule type="expression" dxfId="2567" priority="257">
      <formula>U47="A"</formula>
    </cfRule>
    <cfRule type="expression" dxfId="2566" priority="246">
      <formula>OR(U47="B",U47="C")</formula>
    </cfRule>
  </conditionalFormatting>
  <conditionalFormatting sqref="X54">
    <cfRule type="expression" dxfId="2565" priority="240">
      <formula>U47="A"</formula>
    </cfRule>
    <cfRule type="expression" dxfId="2564" priority="217">
      <formula>AND(U47="A",V54=0,W54=0,X54=0)</formula>
    </cfRule>
  </conditionalFormatting>
  <conditionalFormatting sqref="X62">
    <cfRule type="expression" dxfId="2563" priority="17">
      <formula>U57="G"</formula>
    </cfRule>
    <cfRule type="expression" dxfId="2562" priority="59">
      <formula>U57="B"</formula>
    </cfRule>
    <cfRule type="expression" dxfId="2561" priority="29">
      <formula>AND(OR(U57="A",U57="C",U57="D"),X62=0)</formula>
    </cfRule>
    <cfRule type="expression" dxfId="2560" priority="55">
      <formula>OR(U57="A",U57="C",U57="D",U57="E")</formula>
    </cfRule>
    <cfRule type="expression" dxfId="2559" priority="12">
      <formula>AND(U57="E",V62=0,W62=0,X62=0)</formula>
    </cfRule>
    <cfRule type="expression" dxfId="2558" priority="14">
      <formula>AND(U57="G",W62=0,X62=0)</formula>
    </cfRule>
    <cfRule type="expression" dxfId="2557" priority="31">
      <formula>AND(U57="B",W62=0,X62=0)</formula>
    </cfRule>
    <cfRule type="expression" dxfId="2556" priority="33">
      <formula>AND(U57="F",V62=0,W62=0,X62=0)</formula>
    </cfRule>
    <cfRule type="expression" dxfId="2555" priority="64">
      <formula>U57="F"</formula>
    </cfRule>
  </conditionalFormatting>
  <conditionalFormatting sqref="X62:X65">
    <cfRule type="expression" dxfId="2554" priority="48">
      <formula>AND(V62=0,W62=0,X62=0)</formula>
    </cfRule>
  </conditionalFormatting>
  <conditionalFormatting sqref="X63">
    <cfRule type="expression" dxfId="2553" priority="20">
      <formula>AND(OR(U57="B",U57="C"),V63=0,W63=0,X63=0)</formula>
    </cfRule>
    <cfRule type="expression" dxfId="2552" priority="25">
      <formula>AND(OR(U57="A",U57="D"),W63=0,X63=0)</formula>
    </cfRule>
    <cfRule type="expression" dxfId="2551" priority="36">
      <formula>U57="D"</formula>
    </cfRule>
    <cfRule type="expression" dxfId="2550" priority="51">
      <formula>OR(U57="B",U57="C")</formula>
    </cfRule>
    <cfRule type="expression" dxfId="2549" priority="62">
      <formula>U57="A"</formula>
    </cfRule>
  </conditionalFormatting>
  <conditionalFormatting sqref="X64">
    <cfRule type="expression" dxfId="2548" priority="22">
      <formula>AND(U57="A",V64=0,W64=0,X64=0)</formula>
    </cfRule>
    <cfRule type="expression" dxfId="2547" priority="45">
      <formula>U57="A"</formula>
    </cfRule>
  </conditionalFormatting>
  <conditionalFormatting sqref="Y42">
    <cfRule type="expression" dxfId="2546" priority="453">
      <formula>U37="F"</formula>
    </cfRule>
    <cfRule type="expression" dxfId="2545" priority="420">
      <formula>AND(U37="B",W42=0,X42=0,Y42=0)</formula>
    </cfRule>
    <cfRule type="expression" dxfId="2544" priority="400">
      <formula>AND(U37="E",V42=0,W42=0,X42=0,Y42=0)</formula>
    </cfRule>
    <cfRule type="expression" dxfId="2543" priority="418">
      <formula>AND(OR(U37="A",U37="C",U37="D"),X42=0,Y42=0)</formula>
    </cfRule>
    <cfRule type="expression" dxfId="2542" priority="403">
      <formula>AND(U37="G",W42=0,X42=0,Y42=0)</formula>
    </cfRule>
    <cfRule type="expression" dxfId="2541" priority="448">
      <formula>U37="B"</formula>
    </cfRule>
    <cfRule type="expression" dxfId="2540" priority="408">
      <formula>U37="G"</formula>
    </cfRule>
    <cfRule type="expression" dxfId="2539" priority="444">
      <formula>OR(U37="A",U37="C",U37="D",U37="E")</formula>
    </cfRule>
  </conditionalFormatting>
  <conditionalFormatting sqref="Y42:Y43 Y44:Z45">
    <cfRule type="expression" dxfId="2538" priority="437">
      <formula>AND(V42=0,W42=0,X42=0,Y42=0)</formula>
    </cfRule>
  </conditionalFormatting>
  <conditionalFormatting sqref="Y43">
    <cfRule type="expression" dxfId="2537" priority="451">
      <formula>U37="A"</formula>
    </cfRule>
    <cfRule type="expression" dxfId="2536" priority="414">
      <formula>AND(OR(U37="A",U37="D"),W43=0,X43=0,Y43=0)</formula>
    </cfRule>
    <cfRule type="expression" dxfId="2535" priority="427">
      <formula>U37="D"</formula>
    </cfRule>
    <cfRule type="expression" dxfId="2534" priority="440">
      <formula>OR(U37="B",U37="C")</formula>
    </cfRule>
  </conditionalFormatting>
  <conditionalFormatting sqref="Y44">
    <cfRule type="expression" dxfId="2533" priority="391">
      <formula>AND(U37="D",V42=0,W42=0,X42=0,Y42=0)</formula>
    </cfRule>
  </conditionalFormatting>
  <conditionalFormatting sqref="Y52">
    <cfRule type="expression" dxfId="2532" priority="205">
      <formula>AND(U47="E",V52=0,W52=0,X52=0,Y52=0)</formula>
    </cfRule>
    <cfRule type="expression" dxfId="2531" priority="249">
      <formula>OR(U47="A",U47="C",U47="D",U47="E")</formula>
    </cfRule>
    <cfRule type="expression" dxfId="2530" priority="208">
      <formula>AND(U47="G",W52=0,X52=0,Y52=0)</formula>
    </cfRule>
    <cfRule type="expression" dxfId="2529" priority="225">
      <formula>AND(U47="B",W52=0,X52=0,Y52=0)</formula>
    </cfRule>
    <cfRule type="expression" dxfId="2528" priority="213">
      <formula>U47="G"</formula>
    </cfRule>
    <cfRule type="expression" dxfId="2527" priority="258">
      <formula>U47="F"</formula>
    </cfRule>
    <cfRule type="expression" dxfId="2526" priority="253">
      <formula>U47="B"</formula>
    </cfRule>
    <cfRule type="expression" dxfId="2525" priority="223">
      <formula>AND(OR(U47="A",U47="C",U47="D"),X52=0,Y52=0)</formula>
    </cfRule>
  </conditionalFormatting>
  <conditionalFormatting sqref="Y52:Y53 Y54:Z55">
    <cfRule type="expression" dxfId="2524" priority="242">
      <formula>AND(V52=0,W52=0,X52=0,Y52=0)</formula>
    </cfRule>
  </conditionalFormatting>
  <conditionalFormatting sqref="Y53">
    <cfRule type="expression" dxfId="2523" priority="232">
      <formula>U47="D"</formula>
    </cfRule>
    <cfRule type="expression" dxfId="2522" priority="245">
      <formula>OR(U47="B",U47="C")</formula>
    </cfRule>
    <cfRule type="expression" dxfId="2521" priority="219">
      <formula>AND(OR(U47="A",U47="D"),W53=0,X53=0,Y53=0)</formula>
    </cfRule>
    <cfRule type="expression" dxfId="2520" priority="256">
      <formula>U47="A"</formula>
    </cfRule>
  </conditionalFormatting>
  <conditionalFormatting sqref="Y54">
    <cfRule type="expression" dxfId="2519" priority="196">
      <formula>AND(U47="D",V52=0,W52=0,X52=0,Y52=0)</formula>
    </cfRule>
  </conditionalFormatting>
  <conditionalFormatting sqref="Y62">
    <cfRule type="expression" dxfId="2518" priority="63">
      <formula>U57="F"</formula>
    </cfRule>
    <cfRule type="expression" dxfId="2517" priority="58">
      <formula>U57="B"</formula>
    </cfRule>
    <cfRule type="expression" dxfId="2516" priority="10">
      <formula>AND(U57="E",V62=0,W62=0,X62=0,Y62=0)</formula>
    </cfRule>
    <cfRule type="expression" dxfId="2515" priority="54">
      <formula>OR(U57="A",U57="C",U57="D",U57="E")</formula>
    </cfRule>
    <cfRule type="expression" dxfId="2514" priority="18">
      <formula>U57="G"</formula>
    </cfRule>
    <cfRule type="expression" dxfId="2513" priority="13">
      <formula>AND(U57="G",W62=0,X62=0,Y62=0)</formula>
    </cfRule>
    <cfRule type="expression" dxfId="2512" priority="30">
      <formula>AND(U57="B",W62=0,X62=0,Y62=0)</formula>
    </cfRule>
    <cfRule type="expression" dxfId="2511" priority="28">
      <formula>AND(OR(U57="A",U57="C",U57="D"),X62=0,Y62=0)</formula>
    </cfRule>
  </conditionalFormatting>
  <conditionalFormatting sqref="Y62:Y63 Y64:Z65">
    <cfRule type="expression" dxfId="2510" priority="47">
      <formula>AND(V62=0,W62=0,X62=0,Y62=0)</formula>
    </cfRule>
  </conditionalFormatting>
  <conditionalFormatting sqref="Y63">
    <cfRule type="expression" dxfId="2509" priority="61">
      <formula>U57="A"</formula>
    </cfRule>
    <cfRule type="expression" dxfId="2508" priority="37">
      <formula>U57="D"</formula>
    </cfRule>
    <cfRule type="expression" dxfId="2507" priority="50">
      <formula>OR(U57="B",U57="C")</formula>
    </cfRule>
    <cfRule type="expression" dxfId="2506" priority="24">
      <formula>AND(OR(U57="A",U57="D"),W63=0,X63=0,Y63=0)</formula>
    </cfRule>
  </conditionalFormatting>
  <conditionalFormatting sqref="Y64">
    <cfRule type="expression" dxfId="2505" priority="1">
      <formula>AND(U57="D",V62=0,W62=0,X62=0,Y62=0)</formula>
    </cfRule>
  </conditionalFormatting>
  <conditionalFormatting sqref="Y7:Z7">
    <cfRule type="expression" dxfId="2504" priority="1467">
      <formula>AND(Y7=0,$AQ3=1)</formula>
    </cfRule>
  </conditionalFormatting>
  <conditionalFormatting sqref="Y8:Z8">
    <cfRule type="expression" dxfId="2503" priority="627">
      <formula>Y8=0</formula>
    </cfRule>
  </conditionalFormatting>
  <conditionalFormatting sqref="Y11:Z11">
    <cfRule type="expression" dxfId="2502" priority="623">
      <formula>AND(V11=0,W11=0,X11=0,Y11=0)</formula>
    </cfRule>
  </conditionalFormatting>
  <conditionalFormatting sqref="Y17:Z17">
    <cfRule type="expression" dxfId="2501" priority="1383">
      <formula>AND(Y17=0,$AQ6=1)</formula>
    </cfRule>
  </conditionalFormatting>
  <conditionalFormatting sqref="Y18:Z18">
    <cfRule type="expression" dxfId="2500" priority="621">
      <formula>Y18=0</formula>
    </cfRule>
  </conditionalFormatting>
  <conditionalFormatting sqref="Y21:Z21">
    <cfRule type="expression" dxfId="2499" priority="617">
      <formula>AND(V21=0,W21=0,X21=0,Y21=0)</formula>
    </cfRule>
  </conditionalFormatting>
  <conditionalFormatting sqref="Y27:Z27">
    <cfRule type="expression" dxfId="2498" priority="1297">
      <formula>AND(Y27=0,$AQ9=1)</formula>
    </cfRule>
  </conditionalFormatting>
  <conditionalFormatting sqref="Y28:Z28">
    <cfRule type="expression" dxfId="2497" priority="591">
      <formula>Y28=0</formula>
    </cfRule>
  </conditionalFormatting>
  <conditionalFormatting sqref="Y31:Z31">
    <cfRule type="expression" dxfId="2496" priority="587">
      <formula>AND(V31=0,W31=0,X31=0,Y31=0)</formula>
    </cfRule>
  </conditionalFormatting>
  <conditionalFormatting sqref="Y40:Z40">
    <cfRule type="expression" dxfId="2495" priority="1179">
      <formula>AND(Y40=0,$AQ3=1)</formula>
    </cfRule>
  </conditionalFormatting>
  <conditionalFormatting sqref="Y44:Z44">
    <cfRule type="expression" dxfId="2494" priority="434">
      <formula>U37="A"</formula>
    </cfRule>
  </conditionalFormatting>
  <conditionalFormatting sqref="Y50:Z50">
    <cfRule type="expression" dxfId="2493" priority="952">
      <formula>AND(Y50=0,$AQ6=1)</formula>
    </cfRule>
  </conditionalFormatting>
  <conditionalFormatting sqref="Y54:Z54">
    <cfRule type="expression" dxfId="2492" priority="239">
      <formula>U47="A"</formula>
    </cfRule>
  </conditionalFormatting>
  <conditionalFormatting sqref="Y60:Z60">
    <cfRule type="expression" dxfId="2491" priority="721">
      <formula>AND(Y60=0,$AQ9=1)</formula>
    </cfRule>
  </conditionalFormatting>
  <conditionalFormatting sqref="Y64:Z64">
    <cfRule type="expression" dxfId="2490" priority="44">
      <formula>U57="A"</formula>
    </cfRule>
  </conditionalFormatting>
  <conditionalFormatting sqref="Z42">
    <cfRule type="expression" dxfId="2489" priority="396">
      <formula>OR(U37="D",U37="E")</formula>
    </cfRule>
    <cfRule type="expression" dxfId="2488" priority="395">
      <formula>U37="G"</formula>
    </cfRule>
  </conditionalFormatting>
  <conditionalFormatting sqref="Z43">
    <cfRule type="expression" dxfId="2487" priority="394">
      <formula>U37="D"</formula>
    </cfRule>
  </conditionalFormatting>
  <conditionalFormatting sqref="Z52">
    <cfRule type="expression" dxfId="2486" priority="200">
      <formula>U47="G"</formula>
    </cfRule>
    <cfRule type="expression" dxfId="2485" priority="201">
      <formula>OR(U47="D",U47="E")</formula>
    </cfRule>
  </conditionalFormatting>
  <conditionalFormatting sqref="Z53">
    <cfRule type="expression" dxfId="2484" priority="199">
      <formula>U47="D"</formula>
    </cfRule>
  </conditionalFormatting>
  <conditionalFormatting sqref="Z62">
    <cfRule type="expression" dxfId="2483" priority="6">
      <formula>OR(U57="D",U57="E")</formula>
    </cfRule>
    <cfRule type="expression" dxfId="2482" priority="5">
      <formula>U57="G"</formula>
    </cfRule>
  </conditionalFormatting>
  <conditionalFormatting sqref="Z63">
    <cfRule type="expression" dxfId="2481" priority="4">
      <formula>U57="D"</formula>
    </cfRule>
  </conditionalFormatting>
  <conditionalFormatting sqref="AA42">
    <cfRule type="expression" dxfId="2480" priority="443">
      <formula>OR(U37="A",U37="C",U37="D",U37="E")</formula>
    </cfRule>
    <cfRule type="expression" dxfId="2479" priority="447">
      <formula>OR(U37="B",U37="F",U37="G")</formula>
    </cfRule>
    <cfRule type="expression" dxfId="2478" priority="417">
      <formula>AND(OR(U37="A",U37="C",U37="D"),X42=0,Y42=0,AA42=0)</formula>
    </cfRule>
  </conditionalFormatting>
  <conditionalFormatting sqref="AA43">
    <cfRule type="expression" dxfId="2477" priority="431">
      <formula>OR(U37="B",U37="C")</formula>
    </cfRule>
    <cfRule type="expression" dxfId="2476" priority="429">
      <formula>U37="D"</formula>
    </cfRule>
    <cfRule type="expression" dxfId="2475" priority="401">
      <formula>U37="C"</formula>
    </cfRule>
    <cfRule type="expression" dxfId="2474" priority="450">
      <formula>U37="A"</formula>
    </cfRule>
  </conditionalFormatting>
  <conditionalFormatting sqref="AA44">
    <cfRule type="expression" dxfId="2473" priority="433">
      <formula>U37="A"</formula>
    </cfRule>
  </conditionalFormatting>
  <conditionalFormatting sqref="AA52">
    <cfRule type="expression" dxfId="2472" priority="252">
      <formula>OR(U47="B",U47="F",U47="G")</formula>
    </cfRule>
    <cfRule type="expression" dxfId="2471" priority="222">
      <formula>AND(OR(U47="A",U47="C",U47="D"),X52=0,Y52=0,AA52=0)</formula>
    </cfRule>
    <cfRule type="expression" dxfId="2470" priority="248">
      <formula>OR(U47="A",U47="C",U47="D",U47="E")</formula>
    </cfRule>
  </conditionalFormatting>
  <conditionalFormatting sqref="AA53">
    <cfRule type="expression" dxfId="2469" priority="206">
      <formula>U47="C"</formula>
    </cfRule>
    <cfRule type="expression" dxfId="2468" priority="255">
      <formula>U47="A"</formula>
    </cfRule>
    <cfRule type="expression" dxfId="2467" priority="236">
      <formula>OR(U47="B",U47="C")</formula>
    </cfRule>
    <cfRule type="expression" dxfId="2466" priority="234">
      <formula>U47="D"</formula>
    </cfRule>
  </conditionalFormatting>
  <conditionalFormatting sqref="AA54">
    <cfRule type="expression" dxfId="2465" priority="238">
      <formula>U47="A"</formula>
    </cfRule>
  </conditionalFormatting>
  <conditionalFormatting sqref="AA62">
    <cfRule type="expression" dxfId="2464" priority="53">
      <formula>OR(U57="A",U57="C",U57="D",U57="E")</formula>
    </cfRule>
    <cfRule type="expression" dxfId="2463" priority="27">
      <formula>AND(OR(U57="A",U57="C",U57="D"),X62=0,Y62=0,AA62=0)</formula>
    </cfRule>
    <cfRule type="expression" dxfId="2462" priority="57">
      <formula>OR(U57="B",U57="F",U57="G")</formula>
    </cfRule>
  </conditionalFormatting>
  <conditionalFormatting sqref="AA63">
    <cfRule type="expression" dxfId="2461" priority="60">
      <formula>U57="A"</formula>
    </cfRule>
    <cfRule type="expression" dxfId="2460" priority="39">
      <formula>U57="D"</formula>
    </cfRule>
    <cfRule type="expression" dxfId="2459" priority="11">
      <formula>U57="C"</formula>
    </cfRule>
    <cfRule type="expression" dxfId="2458" priority="41">
      <formula>OR(U57="B",U57="C")</formula>
    </cfRule>
  </conditionalFormatting>
  <conditionalFormatting sqref="AA64">
    <cfRule type="expression" dxfId="2457" priority="43">
      <formula>U57="A"</formula>
    </cfRule>
  </conditionalFormatting>
  <conditionalFormatting sqref="AA8:AB8">
    <cfRule type="expression" dxfId="2456" priority="626">
      <formula>AND(Y8=0,AA8=0)</formula>
    </cfRule>
  </conditionalFormatting>
  <conditionalFormatting sqref="AA11:AB11">
    <cfRule type="expression" dxfId="2455" priority="622">
      <formula>AND(V11=0,W11=0,X11=0,Y11=0,AA11=0)</formula>
    </cfRule>
  </conditionalFormatting>
  <conditionalFormatting sqref="AA18:AB18">
    <cfRule type="expression" dxfId="2454" priority="620">
      <formula>AND(Y18=0,AA18=0)</formula>
    </cfRule>
  </conditionalFormatting>
  <conditionalFormatting sqref="AA21:AB21">
    <cfRule type="expression" dxfId="2453" priority="616">
      <formula>AND(V21=0,W21=0,X21=0,Y21=0,AA21=0)</formula>
    </cfRule>
  </conditionalFormatting>
  <conditionalFormatting sqref="AA28:AB28">
    <cfRule type="expression" dxfId="2452" priority="590">
      <formula>AND(Y28=0,AA28=0)</formula>
    </cfRule>
  </conditionalFormatting>
  <conditionalFormatting sqref="AA31:AB31">
    <cfRule type="expression" dxfId="2451" priority="586">
      <formula>AND(V31=0,W31=0,X31=0,Y31=0,AA31=0)</formula>
    </cfRule>
  </conditionalFormatting>
  <conditionalFormatting sqref="AA41:AB41">
    <cfRule type="expression" dxfId="2450" priority="1178">
      <formula>AND(Y41=0,AA41=0)</formula>
    </cfRule>
  </conditionalFormatting>
  <conditionalFormatting sqref="AA51:AB51">
    <cfRule type="expression" dxfId="2449" priority="951">
      <formula>AND(Y51=0,AA51=0)</formula>
    </cfRule>
  </conditionalFormatting>
  <conditionalFormatting sqref="AA61:AB61">
    <cfRule type="expression" dxfId="2448" priority="720">
      <formula>AND(Y61=0,AA61=0)</formula>
    </cfRule>
  </conditionalFormatting>
  <conditionalFormatting sqref="AB17">
    <cfRule type="expression" dxfId="2447" priority="1382">
      <formula>AND(Z17=0,AB17=0)</formula>
    </cfRule>
  </conditionalFormatting>
  <conditionalFormatting sqref="AB27">
    <cfRule type="expression" dxfId="2446" priority="1296">
      <formula>AND(Z27=0,AB27=0)</formula>
    </cfRule>
  </conditionalFormatting>
  <conditionalFormatting sqref="AB40">
    <cfRule type="expression" dxfId="2445" priority="1116">
      <formula>AB40=0</formula>
    </cfRule>
  </conditionalFormatting>
  <conditionalFormatting sqref="AB42">
    <cfRule type="expression" dxfId="2444" priority="398">
      <formula>OR(U37="D",U37="E")</formula>
    </cfRule>
    <cfRule type="expression" dxfId="2443" priority="397">
      <formula>U37="G"</formula>
    </cfRule>
  </conditionalFormatting>
  <conditionalFormatting sqref="AB43">
    <cfRule type="expression" dxfId="2442" priority="399">
      <formula>U37="D"</formula>
    </cfRule>
  </conditionalFormatting>
  <conditionalFormatting sqref="AB44">
    <cfRule type="expression" dxfId="2441" priority="393">
      <formula>AND(Y44=0,Z44=0,AA44=0,AB44=0)</formula>
    </cfRule>
    <cfRule type="expression" dxfId="2440" priority="392">
      <formula>X37="A"</formula>
    </cfRule>
  </conditionalFormatting>
  <conditionalFormatting sqref="AB50">
    <cfRule type="expression" dxfId="2439" priority="885">
      <formula>AB50=0</formula>
    </cfRule>
  </conditionalFormatting>
  <conditionalFormatting sqref="AB52">
    <cfRule type="expression" dxfId="2438" priority="203">
      <formula>OR(U47="D",U47="E")</formula>
    </cfRule>
    <cfRule type="expression" dxfId="2437" priority="202">
      <formula>U47="G"</formula>
    </cfRule>
  </conditionalFormatting>
  <conditionalFormatting sqref="AB53">
    <cfRule type="expression" dxfId="2436" priority="204">
      <formula>U47="D"</formula>
    </cfRule>
  </conditionalFormatting>
  <conditionalFormatting sqref="AB54">
    <cfRule type="expression" dxfId="2435" priority="198">
      <formula>AND(Y54=0,Z54=0,AA54=0,AB54=0)</formula>
    </cfRule>
    <cfRule type="expression" dxfId="2434" priority="197">
      <formula>X47="A"</formula>
    </cfRule>
  </conditionalFormatting>
  <conditionalFormatting sqref="AB60">
    <cfRule type="expression" dxfId="2433" priority="654">
      <formula>AB60=0</formula>
    </cfRule>
  </conditionalFormatting>
  <conditionalFormatting sqref="AB62">
    <cfRule type="expression" dxfId="2432" priority="7">
      <formula>U57="G"</formula>
    </cfRule>
    <cfRule type="expression" dxfId="2431" priority="8">
      <formula>OR(U57="D",U57="E")</formula>
    </cfRule>
  </conditionalFormatting>
  <conditionalFormatting sqref="AB63">
    <cfRule type="expression" dxfId="2430" priority="9">
      <formula>U57="D"</formula>
    </cfRule>
  </conditionalFormatting>
  <conditionalFormatting sqref="AB64">
    <cfRule type="expression" dxfId="2429" priority="3">
      <formula>AND(Y64=0,Z64=0,AA64=0,AB64=0)</formula>
    </cfRule>
    <cfRule type="expression" dxfId="2428" priority="2">
      <formula>X57="A"</formula>
    </cfRule>
  </conditionalFormatting>
  <conditionalFormatting sqref="AC43">
    <cfRule type="expression" dxfId="2427" priority="428">
      <formula>U37="D"</formula>
    </cfRule>
    <cfRule type="expression" dxfId="2426" priority="430">
      <formula>OR(U37="B",U37="C")</formula>
    </cfRule>
  </conditionalFormatting>
  <conditionalFormatting sqref="AC44">
    <cfRule type="expression" dxfId="2425" priority="432">
      <formula>U37="A"</formula>
    </cfRule>
  </conditionalFormatting>
  <conditionalFormatting sqref="AC53">
    <cfRule type="expression" dxfId="2424" priority="235">
      <formula>OR(U47="B",U47="C")</formula>
    </cfRule>
    <cfRule type="expression" dxfId="2423" priority="233">
      <formula>U47="D"</formula>
    </cfRule>
  </conditionalFormatting>
  <conditionalFormatting sqref="AC54">
    <cfRule type="expression" dxfId="2422" priority="237">
      <formula>U47="A"</formula>
    </cfRule>
  </conditionalFormatting>
  <conditionalFormatting sqref="AC63">
    <cfRule type="expression" dxfId="2421" priority="38">
      <formula>U57="D"</formula>
    </cfRule>
    <cfRule type="expression" dxfId="2420" priority="40">
      <formula>OR(U57="B",U57="C")</formula>
    </cfRule>
  </conditionalFormatting>
  <conditionalFormatting sqref="AC64">
    <cfRule type="expression" dxfId="2419" priority="42">
      <formula>U57="A"</formula>
    </cfRule>
  </conditionalFormatting>
  <conditionalFormatting sqref="AK57:AK65">
    <cfRule type="cellIs" dxfId="2418" priority="642" operator="equal">
      <formula>"natu"</formula>
    </cfRule>
    <cfRule type="cellIs" dxfId="2417" priority="643" operator="equal">
      <formula>"haru"</formula>
    </cfRule>
  </conditionalFormatting>
  <conditionalFormatting sqref="AM57:AM65">
    <cfRule type="cellIs" dxfId="2416" priority="640" operator="equal">
      <formula>"huyu"</formula>
    </cfRule>
    <cfRule type="cellIs" dxfId="2415" priority="641" operator="equal">
      <formula>"aki"</formula>
    </cfRule>
  </conditionalFormatting>
  <conditionalFormatting sqref="BB1:BB9 BF1:BF9">
    <cfRule type="expression" dxfId="2414" priority="159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2C63-2F7C-464A-820B-697CDFC2C474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t="shared" ref="AJ1:AJ9" ca="1" si="1">AT1*AP1</f>
        <v>4.75</v>
      </c>
      <c r="AK1" s="6" t="str">
        <f t="shared" ref="AK1:AK9" si="2">AU1</f>
        <v>×</v>
      </c>
      <c r="AL1" s="6">
        <f t="shared" ref="AL1:AL9" ca="1" si="3">AV1</f>
        <v>87</v>
      </c>
      <c r="AM1" s="6" t="str">
        <f t="shared" ref="AM1:AM9" si="4">AW1</f>
        <v>＝</v>
      </c>
      <c r="AN1" s="84">
        <f t="shared" ref="AN1:AN9" ca="1" si="5">AX1*AP1</f>
        <v>413.25</v>
      </c>
      <c r="AO1" s="5"/>
      <c r="AP1" s="82">
        <f t="shared" ref="AP1:AP9" ca="1" si="6">IF(AQ1=1,1/10,1/100)</f>
        <v>0.01</v>
      </c>
      <c r="AQ1" s="83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475</v>
      </c>
      <c r="AU1" s="6" t="s">
        <v>1</v>
      </c>
      <c r="AV1" s="6">
        <f t="shared" ref="AV1:AV9" ca="1" si="9">BD1*100+BE1*10+BF1</f>
        <v>87</v>
      </c>
      <c r="AW1" s="6" t="s">
        <v>3</v>
      </c>
      <c r="AX1" s="6">
        <f t="shared" ref="AX1:AX9" ca="1" si="10">AT1*AV1</f>
        <v>41325</v>
      </c>
      <c r="AY1" s="5"/>
      <c r="AZ1" s="6">
        <f t="shared" ref="AZ1:AZ9" ca="1" si="11">BO1</f>
        <v>4</v>
      </c>
      <c r="BA1" s="7">
        <f t="shared" ref="BA1:BA9" ca="1" si="12">BP1</f>
        <v>7</v>
      </c>
      <c r="BB1" s="8">
        <f t="shared" ref="BB1:BB9" ca="1" si="13">IF(AND(BO1=0,BP1=0,BQ1=0),RANDBETWEEN(2,9),BQ1)</f>
        <v>5</v>
      </c>
      <c r="BC1" s="5"/>
      <c r="BD1" s="6">
        <f t="shared" ref="BD1:BD9" ca="1" si="14">BS1</f>
        <v>0</v>
      </c>
      <c r="BE1" s="7">
        <f t="shared" ref="BE1:BE9" ca="1" si="15">BT1</f>
        <v>8</v>
      </c>
      <c r="BF1" s="8">
        <f t="shared" ref="BF1:BF9" ca="1" si="16">IF(AND(BS1=0,BT1=0,BU1=0),RANDBETWEEN(2,9),BU1)</f>
        <v>7</v>
      </c>
      <c r="BH1" s="6">
        <f t="shared" ref="BH1:BH9" ca="1" si="17">MOD(ROUNDDOWN($AX1/100000,0),10)</f>
        <v>0</v>
      </c>
      <c r="BI1" s="6">
        <f t="shared" ref="BI1:BI9" ca="1" si="18">MOD(ROUNDDOWN($AX1/10000,0),10)</f>
        <v>4</v>
      </c>
      <c r="BJ1" s="6">
        <f t="shared" ref="BJ1:BJ9" ca="1" si="19">MOD(ROUNDDOWN($AX1/1000,0),10)</f>
        <v>1</v>
      </c>
      <c r="BK1" s="6">
        <f t="shared" ref="BK1:BK9" ca="1" si="20">MOD(ROUNDDOWN($AX1/100,0),10)</f>
        <v>3</v>
      </c>
      <c r="BL1" s="6">
        <f t="shared" ref="BL1:BL9" ca="1" si="21">MOD(ROUNDDOWN($AX1/10,0),10)</f>
        <v>2</v>
      </c>
      <c r="BM1" s="6">
        <f t="shared" ref="BM1:BM9" ca="1" si="22">MOD(ROUNDDOWN($AX1/1,0),10)</f>
        <v>5</v>
      </c>
      <c r="BO1" s="6">
        <f t="shared" ref="BO1:BO9" ca="1" si="23">VLOOKUP($CS1,$CU$1:$CW$106,2,FALSE)</f>
        <v>4</v>
      </c>
      <c r="BP1" s="6">
        <f t="shared" ref="BP1:BP9" ca="1" si="24">VLOOKUP($CZ1,$DB$1:$DD$100,2,FALSE)</f>
        <v>7</v>
      </c>
      <c r="BQ1" s="6">
        <f t="shared" ref="BQ1:BQ9" ca="1" si="25">VLOOKUP($DG1,$DI$1:$DK$100,2,FALSE)</f>
        <v>5</v>
      </c>
      <c r="BR1" s="5"/>
      <c r="BS1" s="6">
        <f t="shared" ref="BS1:BS9" ca="1" si="26">VLOOKUP($CS1,$CU$1:$CW$106,3,FALSE)</f>
        <v>0</v>
      </c>
      <c r="BT1" s="6">
        <f t="shared" ref="BT1:BT9" ca="1" si="27">VLOOKUP($CZ1,$DB$1:$DD$100,3,FALSE)</f>
        <v>8</v>
      </c>
      <c r="BU1" s="6">
        <f t="shared" ref="BU1:BU9" ca="1" si="28">VLOOKUP($DG1,$DI$1:$DK$100,3,FALSE)</f>
        <v>7</v>
      </c>
      <c r="CQ1" s="9" t="s">
        <v>12</v>
      </c>
      <c r="CR1" s="10">
        <f t="shared" ref="CR1:CR18" ca="1" si="29">RAND()</f>
        <v>0.79185032660719368</v>
      </c>
      <c r="CS1" s="11">
        <f t="shared" ref="CS1:CS18" ca="1" si="30">RANK(CR1,$CR$1:$CR$106,)</f>
        <v>4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32" ca="1" si="31">RAND()</f>
        <v>0.18817969945995572</v>
      </c>
      <c r="CZ1" s="11">
        <f t="shared" ref="CZ1:CZ32" ca="1" si="32">RANK(CY1,$CY$1:$CY$100,)</f>
        <v>62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32" ca="1" si="33">RAND()</f>
        <v>0.44077949802918737</v>
      </c>
      <c r="DG1" s="11">
        <f t="shared" ref="DG1:DG32" ca="1" si="34">RANK(DF1,$DF$1:$DF$100,)</f>
        <v>48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D</v>
      </c>
      <c r="AH2" s="3"/>
      <c r="AI2" s="5" t="s">
        <v>4</v>
      </c>
      <c r="AJ2" s="6">
        <f t="shared" ca="1" si="1"/>
        <v>2.59</v>
      </c>
      <c r="AK2" s="6" t="str">
        <f t="shared" si="2"/>
        <v>×</v>
      </c>
      <c r="AL2" s="6">
        <f t="shared" ca="1" si="3"/>
        <v>81</v>
      </c>
      <c r="AM2" s="6" t="str">
        <f t="shared" si="4"/>
        <v>＝</v>
      </c>
      <c r="AN2" s="84">
        <f t="shared" ca="1" si="5"/>
        <v>209.79</v>
      </c>
      <c r="AO2" s="5"/>
      <c r="AP2" s="82">
        <f t="shared" ca="1" si="6"/>
        <v>0.01</v>
      </c>
      <c r="AQ2" s="83">
        <f t="shared" ca="1" si="7"/>
        <v>2</v>
      </c>
      <c r="AS2" s="5" t="s">
        <v>4</v>
      </c>
      <c r="AT2" s="6">
        <f t="shared" ca="1" si="8"/>
        <v>259</v>
      </c>
      <c r="AU2" s="6" t="s">
        <v>1</v>
      </c>
      <c r="AV2" s="6">
        <f t="shared" ca="1" si="9"/>
        <v>81</v>
      </c>
      <c r="AW2" s="6" t="s">
        <v>3</v>
      </c>
      <c r="AX2" s="6">
        <f t="shared" ca="1" si="10"/>
        <v>20979</v>
      </c>
      <c r="AY2" s="5"/>
      <c r="AZ2" s="6">
        <f t="shared" ca="1" si="11"/>
        <v>2</v>
      </c>
      <c r="BA2" s="7">
        <f t="shared" ca="1" si="12"/>
        <v>5</v>
      </c>
      <c r="BB2" s="8">
        <f t="shared" ca="1" si="13"/>
        <v>9</v>
      </c>
      <c r="BC2" s="5"/>
      <c r="BD2" s="6">
        <f t="shared" ca="1" si="14"/>
        <v>0</v>
      </c>
      <c r="BE2" s="7">
        <f t="shared" ca="1" si="15"/>
        <v>8</v>
      </c>
      <c r="BF2" s="8">
        <f t="shared" ca="1" si="16"/>
        <v>1</v>
      </c>
      <c r="BH2" s="6">
        <f t="shared" ca="1" si="17"/>
        <v>0</v>
      </c>
      <c r="BI2" s="6">
        <f t="shared" ca="1" si="18"/>
        <v>2</v>
      </c>
      <c r="BJ2" s="6">
        <f t="shared" ca="1" si="19"/>
        <v>0</v>
      </c>
      <c r="BK2" s="6">
        <f t="shared" ca="1" si="20"/>
        <v>9</v>
      </c>
      <c r="BL2" s="6">
        <f t="shared" ca="1" si="21"/>
        <v>7</v>
      </c>
      <c r="BM2" s="6">
        <f t="shared" ca="1" si="22"/>
        <v>9</v>
      </c>
      <c r="BO2" s="6">
        <f t="shared" ca="1" si="23"/>
        <v>2</v>
      </c>
      <c r="BP2" s="6">
        <f t="shared" ca="1" si="24"/>
        <v>5</v>
      </c>
      <c r="BQ2" s="6">
        <f t="shared" ca="1" si="25"/>
        <v>9</v>
      </c>
      <c r="BR2" s="5"/>
      <c r="BS2" s="6">
        <f t="shared" ca="1" si="26"/>
        <v>0</v>
      </c>
      <c r="BT2" s="6">
        <f t="shared" ca="1" si="27"/>
        <v>8</v>
      </c>
      <c r="BU2" s="6">
        <f t="shared" ca="1" si="28"/>
        <v>1</v>
      </c>
      <c r="CR2" s="10">
        <f t="shared" ca="1" si="29"/>
        <v>0.37037099680024999</v>
      </c>
      <c r="CS2" s="11">
        <f t="shared" ca="1" si="30"/>
        <v>11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31"/>
        <v>0.38938763530254028</v>
      </c>
      <c r="CZ2" s="11">
        <f t="shared" ca="1" si="32"/>
        <v>44</v>
      </c>
      <c r="DA2" s="5"/>
      <c r="DB2" s="5">
        <v>2</v>
      </c>
      <c r="DC2" s="1">
        <v>1</v>
      </c>
      <c r="DD2" s="1">
        <v>2</v>
      </c>
      <c r="DF2" s="10">
        <f t="shared" ca="1" si="33"/>
        <v>8.2674413098967836E-2</v>
      </c>
      <c r="DG2" s="11">
        <f t="shared" ca="1" si="34"/>
        <v>82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"/>
        <v>3.63</v>
      </c>
      <c r="AK3" s="6" t="str">
        <f t="shared" si="2"/>
        <v>×</v>
      </c>
      <c r="AL3" s="6">
        <f t="shared" ca="1" si="3"/>
        <v>59</v>
      </c>
      <c r="AM3" s="6" t="str">
        <f t="shared" si="4"/>
        <v>＝</v>
      </c>
      <c r="AN3" s="84">
        <f t="shared" ca="1" si="5"/>
        <v>214.17000000000002</v>
      </c>
      <c r="AO3" s="5"/>
      <c r="AP3" s="82">
        <f t="shared" ca="1" si="6"/>
        <v>0.01</v>
      </c>
      <c r="AQ3" s="83">
        <f t="shared" ca="1" si="7"/>
        <v>2</v>
      </c>
      <c r="AS3" s="5" t="s">
        <v>5</v>
      </c>
      <c r="AT3" s="6">
        <f t="shared" ca="1" si="8"/>
        <v>363</v>
      </c>
      <c r="AU3" s="6" t="s">
        <v>1</v>
      </c>
      <c r="AV3" s="6">
        <f t="shared" ca="1" si="9"/>
        <v>59</v>
      </c>
      <c r="AW3" s="6" t="s">
        <v>3</v>
      </c>
      <c r="AX3" s="6">
        <f t="shared" ca="1" si="10"/>
        <v>21417</v>
      </c>
      <c r="AY3" s="5"/>
      <c r="AZ3" s="6">
        <f t="shared" ca="1" si="11"/>
        <v>3</v>
      </c>
      <c r="BA3" s="7">
        <f t="shared" ca="1" si="12"/>
        <v>6</v>
      </c>
      <c r="BB3" s="8">
        <f t="shared" ca="1" si="13"/>
        <v>3</v>
      </c>
      <c r="BC3" s="5"/>
      <c r="BD3" s="6">
        <f t="shared" ca="1" si="14"/>
        <v>0</v>
      </c>
      <c r="BE3" s="7">
        <f t="shared" ca="1" si="15"/>
        <v>5</v>
      </c>
      <c r="BF3" s="8">
        <f t="shared" ca="1" si="16"/>
        <v>9</v>
      </c>
      <c r="BH3" s="6">
        <f t="shared" ca="1" si="17"/>
        <v>0</v>
      </c>
      <c r="BI3" s="6">
        <f t="shared" ca="1" si="18"/>
        <v>2</v>
      </c>
      <c r="BJ3" s="6">
        <f t="shared" ca="1" si="19"/>
        <v>1</v>
      </c>
      <c r="BK3" s="6">
        <f t="shared" ca="1" si="20"/>
        <v>4</v>
      </c>
      <c r="BL3" s="6">
        <f t="shared" ca="1" si="21"/>
        <v>1</v>
      </c>
      <c r="BM3" s="6">
        <f t="shared" ca="1" si="22"/>
        <v>7</v>
      </c>
      <c r="BO3" s="6">
        <f t="shared" ca="1" si="23"/>
        <v>3</v>
      </c>
      <c r="BP3" s="6">
        <f t="shared" ca="1" si="24"/>
        <v>6</v>
      </c>
      <c r="BQ3" s="6">
        <f t="shared" ca="1" si="25"/>
        <v>3</v>
      </c>
      <c r="BR3" s="5"/>
      <c r="BS3" s="6">
        <f t="shared" ca="1" si="26"/>
        <v>0</v>
      </c>
      <c r="BT3" s="6">
        <f t="shared" ca="1" si="27"/>
        <v>5</v>
      </c>
      <c r="BU3" s="6">
        <f t="shared" ca="1" si="28"/>
        <v>9</v>
      </c>
      <c r="CR3" s="10">
        <f t="shared" ca="1" si="29"/>
        <v>0.3095302389443485</v>
      </c>
      <c r="CS3" s="11">
        <f t="shared" ca="1" si="30"/>
        <v>12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31"/>
        <v>0.30069810595322188</v>
      </c>
      <c r="CZ3" s="11">
        <f t="shared" ca="1" si="32"/>
        <v>50</v>
      </c>
      <c r="DA3" s="5"/>
      <c r="DB3" s="5">
        <v>3</v>
      </c>
      <c r="DC3" s="1">
        <v>1</v>
      </c>
      <c r="DD3" s="1">
        <v>3</v>
      </c>
      <c r="DF3" s="10">
        <f t="shared" ca="1" si="33"/>
        <v>0.62378629287371135</v>
      </c>
      <c r="DG3" s="11">
        <f t="shared" ca="1" si="34"/>
        <v>30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"/>
        <v>7.71</v>
      </c>
      <c r="AK4" s="6" t="str">
        <f t="shared" si="2"/>
        <v>×</v>
      </c>
      <c r="AL4" s="6">
        <f t="shared" ca="1" si="3"/>
        <v>97</v>
      </c>
      <c r="AM4" s="6" t="str">
        <f t="shared" si="4"/>
        <v>＝</v>
      </c>
      <c r="AN4" s="84">
        <f t="shared" ca="1" si="5"/>
        <v>747.87</v>
      </c>
      <c r="AO4" s="5"/>
      <c r="AP4" s="82">
        <f t="shared" ca="1" si="6"/>
        <v>0.01</v>
      </c>
      <c r="AQ4" s="83">
        <f t="shared" ca="1" si="7"/>
        <v>2</v>
      </c>
      <c r="AS4" s="5" t="s">
        <v>6</v>
      </c>
      <c r="AT4" s="6">
        <f t="shared" ca="1" si="8"/>
        <v>771</v>
      </c>
      <c r="AU4" s="6" t="s">
        <v>1</v>
      </c>
      <c r="AV4" s="6">
        <f t="shared" ca="1" si="9"/>
        <v>97</v>
      </c>
      <c r="AW4" s="6" t="s">
        <v>3</v>
      </c>
      <c r="AX4" s="6">
        <f t="shared" ca="1" si="10"/>
        <v>74787</v>
      </c>
      <c r="AY4" s="5"/>
      <c r="AZ4" s="6">
        <f t="shared" ca="1" si="11"/>
        <v>7</v>
      </c>
      <c r="BA4" s="7">
        <f t="shared" ca="1" si="12"/>
        <v>7</v>
      </c>
      <c r="BB4" s="8">
        <f t="shared" ca="1" si="13"/>
        <v>1</v>
      </c>
      <c r="BC4" s="5"/>
      <c r="BD4" s="6">
        <f t="shared" ca="1" si="14"/>
        <v>0</v>
      </c>
      <c r="BE4" s="7">
        <f t="shared" ca="1" si="15"/>
        <v>9</v>
      </c>
      <c r="BF4" s="8">
        <f t="shared" ca="1" si="16"/>
        <v>7</v>
      </c>
      <c r="BH4" s="6">
        <f t="shared" ca="1" si="17"/>
        <v>0</v>
      </c>
      <c r="BI4" s="6">
        <f t="shared" ca="1" si="18"/>
        <v>7</v>
      </c>
      <c r="BJ4" s="6">
        <f t="shared" ca="1" si="19"/>
        <v>4</v>
      </c>
      <c r="BK4" s="6">
        <f t="shared" ca="1" si="20"/>
        <v>7</v>
      </c>
      <c r="BL4" s="6">
        <f t="shared" ca="1" si="21"/>
        <v>8</v>
      </c>
      <c r="BM4" s="6">
        <f t="shared" ca="1" si="22"/>
        <v>7</v>
      </c>
      <c r="BO4" s="6">
        <f t="shared" ca="1" si="23"/>
        <v>7</v>
      </c>
      <c r="BP4" s="6">
        <f t="shared" ca="1" si="24"/>
        <v>7</v>
      </c>
      <c r="BQ4" s="6">
        <f t="shared" ca="1" si="25"/>
        <v>1</v>
      </c>
      <c r="BR4" s="5"/>
      <c r="BS4" s="6">
        <f t="shared" ca="1" si="26"/>
        <v>0</v>
      </c>
      <c r="BT4" s="6">
        <f t="shared" ca="1" si="27"/>
        <v>9</v>
      </c>
      <c r="BU4" s="6">
        <f t="shared" ca="1" si="28"/>
        <v>7</v>
      </c>
      <c r="CR4" s="10">
        <f t="shared" ca="1" si="29"/>
        <v>0.50603687200166869</v>
      </c>
      <c r="CS4" s="11">
        <f t="shared" ca="1" si="30"/>
        <v>7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31"/>
        <v>0.18415989044244974</v>
      </c>
      <c r="CZ4" s="11">
        <f t="shared" ca="1" si="32"/>
        <v>63</v>
      </c>
      <c r="DA4" s="5"/>
      <c r="DB4" s="5">
        <v>4</v>
      </c>
      <c r="DC4" s="1">
        <v>1</v>
      </c>
      <c r="DD4" s="1">
        <v>4</v>
      </c>
      <c r="DF4" s="10">
        <f t="shared" ca="1" si="33"/>
        <v>0.87868634316356053</v>
      </c>
      <c r="DG4" s="11">
        <f t="shared" ca="1" si="34"/>
        <v>8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4.75×87＝</v>
      </c>
      <c r="C5" s="126"/>
      <c r="D5" s="126"/>
      <c r="E5" s="126"/>
      <c r="F5" s="126"/>
      <c r="G5" s="123">
        <f ca="1">AN1</f>
        <v>413.25</v>
      </c>
      <c r="H5" s="123"/>
      <c r="I5" s="124"/>
      <c r="J5" s="22"/>
      <c r="K5" s="21"/>
      <c r="L5" s="125" t="str">
        <f ca="1">AJ2&amp;AK2&amp;AL2&amp;AM2</f>
        <v>2.59×81＝</v>
      </c>
      <c r="M5" s="126"/>
      <c r="N5" s="126"/>
      <c r="O5" s="126"/>
      <c r="P5" s="126"/>
      <c r="Q5" s="123">
        <f ca="1">AN2</f>
        <v>209.79</v>
      </c>
      <c r="R5" s="123"/>
      <c r="S5" s="124"/>
      <c r="T5" s="22"/>
      <c r="U5" s="21"/>
      <c r="V5" s="125" t="str">
        <f ca="1">AJ3&amp;AK3&amp;AL3&amp;AM3</f>
        <v>3.63×59＝</v>
      </c>
      <c r="W5" s="126"/>
      <c r="X5" s="126"/>
      <c r="Y5" s="126"/>
      <c r="Z5" s="126"/>
      <c r="AA5" s="123">
        <f ca="1">AN3</f>
        <v>214.17000000000002</v>
      </c>
      <c r="AB5" s="123"/>
      <c r="AC5" s="124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6.24</v>
      </c>
      <c r="AK5" s="6" t="str">
        <f t="shared" si="2"/>
        <v>×</v>
      </c>
      <c r="AL5" s="6">
        <f t="shared" ca="1" si="3"/>
        <v>72</v>
      </c>
      <c r="AM5" s="6" t="str">
        <f t="shared" si="4"/>
        <v>＝</v>
      </c>
      <c r="AN5" s="84">
        <f t="shared" ca="1" si="5"/>
        <v>449.28000000000003</v>
      </c>
      <c r="AO5" s="5"/>
      <c r="AP5" s="82">
        <f t="shared" ca="1" si="6"/>
        <v>0.01</v>
      </c>
      <c r="AQ5" s="83">
        <f t="shared" ca="1" si="7"/>
        <v>2</v>
      </c>
      <c r="AS5" s="5" t="s">
        <v>7</v>
      </c>
      <c r="AT5" s="6">
        <f t="shared" ca="1" si="8"/>
        <v>624</v>
      </c>
      <c r="AU5" s="6" t="s">
        <v>1</v>
      </c>
      <c r="AV5" s="6">
        <f t="shared" ca="1" si="9"/>
        <v>72</v>
      </c>
      <c r="AW5" s="6" t="s">
        <v>3</v>
      </c>
      <c r="AX5" s="6">
        <f t="shared" ca="1" si="10"/>
        <v>44928</v>
      </c>
      <c r="AY5" s="5"/>
      <c r="AZ5" s="6">
        <f t="shared" ca="1" si="11"/>
        <v>6</v>
      </c>
      <c r="BA5" s="7">
        <f t="shared" ca="1" si="12"/>
        <v>2</v>
      </c>
      <c r="BB5" s="8">
        <f t="shared" ca="1" si="13"/>
        <v>4</v>
      </c>
      <c r="BC5" s="5"/>
      <c r="BD5" s="6">
        <f t="shared" ca="1" si="14"/>
        <v>0</v>
      </c>
      <c r="BE5" s="7">
        <f t="shared" ca="1" si="15"/>
        <v>7</v>
      </c>
      <c r="BF5" s="8">
        <f t="shared" ca="1" si="16"/>
        <v>2</v>
      </c>
      <c r="BH5" s="6">
        <f t="shared" ca="1" si="17"/>
        <v>0</v>
      </c>
      <c r="BI5" s="6">
        <f t="shared" ca="1" si="18"/>
        <v>4</v>
      </c>
      <c r="BJ5" s="6">
        <f t="shared" ca="1" si="19"/>
        <v>4</v>
      </c>
      <c r="BK5" s="6">
        <f t="shared" ca="1" si="20"/>
        <v>9</v>
      </c>
      <c r="BL5" s="6">
        <f t="shared" ca="1" si="21"/>
        <v>2</v>
      </c>
      <c r="BM5" s="6">
        <f t="shared" ca="1" si="22"/>
        <v>8</v>
      </c>
      <c r="BO5" s="6">
        <f t="shared" ca="1" si="23"/>
        <v>6</v>
      </c>
      <c r="BP5" s="6">
        <f t="shared" ca="1" si="24"/>
        <v>2</v>
      </c>
      <c r="BQ5" s="6">
        <f t="shared" ca="1" si="25"/>
        <v>4</v>
      </c>
      <c r="BR5" s="5"/>
      <c r="BS5" s="6">
        <f t="shared" ca="1" si="26"/>
        <v>0</v>
      </c>
      <c r="BT5" s="6">
        <f t="shared" ca="1" si="27"/>
        <v>7</v>
      </c>
      <c r="BU5" s="6">
        <f t="shared" ca="1" si="28"/>
        <v>2</v>
      </c>
      <c r="CR5" s="10">
        <f t="shared" ca="1" si="29"/>
        <v>0.66955423633295497</v>
      </c>
      <c r="CS5" s="11">
        <f t="shared" ca="1" si="30"/>
        <v>6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31"/>
        <v>0.83106994746970964</v>
      </c>
      <c r="CZ5" s="11">
        <f t="shared" ca="1" si="32"/>
        <v>16</v>
      </c>
      <c r="DA5" s="5"/>
      <c r="DB5" s="5">
        <v>5</v>
      </c>
      <c r="DC5" s="1">
        <v>1</v>
      </c>
      <c r="DD5" s="1">
        <v>5</v>
      </c>
      <c r="DF5" s="10">
        <f t="shared" ca="1" si="33"/>
        <v>0.6013255728206649</v>
      </c>
      <c r="DG5" s="11">
        <f t="shared" ca="1" si="34"/>
        <v>33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4.68</v>
      </c>
      <c r="AK6" s="6" t="str">
        <f t="shared" si="2"/>
        <v>×</v>
      </c>
      <c r="AL6" s="6">
        <f t="shared" ca="1" si="3"/>
        <v>95</v>
      </c>
      <c r="AM6" s="6" t="str">
        <f t="shared" si="4"/>
        <v>＝</v>
      </c>
      <c r="AN6" s="84">
        <f t="shared" ca="1" si="5"/>
        <v>444.6</v>
      </c>
      <c r="AO6" s="5"/>
      <c r="AP6" s="82">
        <f t="shared" ca="1" si="6"/>
        <v>0.01</v>
      </c>
      <c r="AQ6" s="83">
        <f t="shared" ca="1" si="7"/>
        <v>2</v>
      </c>
      <c r="AS6" s="5" t="s">
        <v>8</v>
      </c>
      <c r="AT6" s="6">
        <f t="shared" ca="1" si="8"/>
        <v>468</v>
      </c>
      <c r="AU6" s="6" t="s">
        <v>1</v>
      </c>
      <c r="AV6" s="6">
        <f t="shared" ca="1" si="9"/>
        <v>95</v>
      </c>
      <c r="AW6" s="6" t="s">
        <v>3</v>
      </c>
      <c r="AX6" s="6">
        <f t="shared" ca="1" si="10"/>
        <v>44460</v>
      </c>
      <c r="AY6" s="5"/>
      <c r="AZ6" s="6">
        <f t="shared" ca="1" si="11"/>
        <v>4</v>
      </c>
      <c r="BA6" s="7">
        <f t="shared" ca="1" si="12"/>
        <v>6</v>
      </c>
      <c r="BB6" s="8">
        <f t="shared" ca="1" si="13"/>
        <v>8</v>
      </c>
      <c r="BC6" s="5"/>
      <c r="BD6" s="6">
        <f t="shared" ca="1" si="14"/>
        <v>0</v>
      </c>
      <c r="BE6" s="7">
        <f t="shared" ca="1" si="15"/>
        <v>9</v>
      </c>
      <c r="BF6" s="8">
        <f t="shared" ca="1" si="16"/>
        <v>5</v>
      </c>
      <c r="BH6" s="6">
        <f t="shared" ca="1" si="17"/>
        <v>0</v>
      </c>
      <c r="BI6" s="6">
        <f t="shared" ca="1" si="18"/>
        <v>4</v>
      </c>
      <c r="BJ6" s="6">
        <f t="shared" ca="1" si="19"/>
        <v>4</v>
      </c>
      <c r="BK6" s="6">
        <f t="shared" ca="1" si="20"/>
        <v>4</v>
      </c>
      <c r="BL6" s="6">
        <f t="shared" ca="1" si="21"/>
        <v>6</v>
      </c>
      <c r="BM6" s="6">
        <f t="shared" ca="1" si="22"/>
        <v>0</v>
      </c>
      <c r="BO6" s="6">
        <f t="shared" ca="1" si="23"/>
        <v>4</v>
      </c>
      <c r="BP6" s="6">
        <f t="shared" ca="1" si="24"/>
        <v>6</v>
      </c>
      <c r="BQ6" s="6">
        <f t="shared" ca="1" si="25"/>
        <v>8</v>
      </c>
      <c r="BR6" s="5"/>
      <c r="BS6" s="6">
        <f t="shared" ca="1" si="26"/>
        <v>0</v>
      </c>
      <c r="BT6" s="6">
        <f t="shared" ca="1" si="27"/>
        <v>9</v>
      </c>
      <c r="BU6" s="6">
        <f t="shared" ca="1" si="28"/>
        <v>5</v>
      </c>
      <c r="CR6" s="10">
        <f t="shared" ca="1" si="29"/>
        <v>0.26291259531802391</v>
      </c>
      <c r="CS6" s="11">
        <f t="shared" ca="1" si="30"/>
        <v>13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31"/>
        <v>0.26563932965150605</v>
      </c>
      <c r="CZ6" s="11">
        <f t="shared" ca="1" si="32"/>
        <v>54</v>
      </c>
      <c r="DA6" s="5"/>
      <c r="DB6" s="5">
        <v>6</v>
      </c>
      <c r="DC6" s="1">
        <v>1</v>
      </c>
      <c r="DD6" s="1">
        <v>6</v>
      </c>
      <c r="DF6" s="10">
        <f t="shared" ca="1" si="33"/>
        <v>0.13164710757639841</v>
      </c>
      <c r="DG6" s="11">
        <f t="shared" ca="1" si="34"/>
        <v>76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4</v>
      </c>
      <c r="F7" s="30" t="str">
        <f ca="1">IF(AQ1=2,".",)</f>
        <v>.</v>
      </c>
      <c r="G7" s="31">
        <f ca="1">$BA1</f>
        <v>7</v>
      </c>
      <c r="H7" s="30">
        <f ca="1">IF(AQ1=1,".",)</f>
        <v>0</v>
      </c>
      <c r="I7" s="32">
        <f ca="1">$BB1</f>
        <v>5</v>
      </c>
      <c r="J7" s="23"/>
      <c r="K7" s="26"/>
      <c r="L7" s="27"/>
      <c r="M7" s="27"/>
      <c r="N7" s="28"/>
      <c r="O7" s="29">
        <f ca="1">$AZ2</f>
        <v>2</v>
      </c>
      <c r="P7" s="30" t="str">
        <f ca="1">IF(AQ2=2,".",)</f>
        <v>.</v>
      </c>
      <c r="Q7" s="31">
        <f ca="1">$BA2</f>
        <v>5</v>
      </c>
      <c r="R7" s="30">
        <f ca="1">IF(AQ2=1,".",)</f>
        <v>0</v>
      </c>
      <c r="S7" s="32">
        <f ca="1">$BB2</f>
        <v>9</v>
      </c>
      <c r="T7" s="23"/>
      <c r="U7" s="26"/>
      <c r="V7" s="27"/>
      <c r="W7" s="27"/>
      <c r="X7" s="28"/>
      <c r="Y7" s="29">
        <f ca="1">$AZ3</f>
        <v>3</v>
      </c>
      <c r="Z7" s="30" t="str">
        <f ca="1">IF(AQ3=2,".",)</f>
        <v>.</v>
      </c>
      <c r="AA7" s="31">
        <f ca="1">$BA3</f>
        <v>6</v>
      </c>
      <c r="AB7" s="30">
        <f ca="1">IF(AQ3=1,".",)</f>
        <v>0</v>
      </c>
      <c r="AC7" s="32">
        <f ca="1">$BB3</f>
        <v>3</v>
      </c>
      <c r="AD7" s="23"/>
      <c r="AG7" s="3" t="str">
        <f t="shared" ca="1" si="0"/>
        <v>G</v>
      </c>
      <c r="AH7" s="3"/>
      <c r="AI7" s="5" t="s">
        <v>9</v>
      </c>
      <c r="AJ7" s="6">
        <f t="shared" ca="1" si="1"/>
        <v>8.69</v>
      </c>
      <c r="AK7" s="6" t="str">
        <f t="shared" si="2"/>
        <v>×</v>
      </c>
      <c r="AL7" s="6">
        <f t="shared" ca="1" si="3"/>
        <v>10</v>
      </c>
      <c r="AM7" s="6" t="str">
        <f t="shared" si="4"/>
        <v>＝</v>
      </c>
      <c r="AN7" s="84">
        <f t="shared" ca="1" si="5"/>
        <v>86.9</v>
      </c>
      <c r="AO7" s="5"/>
      <c r="AP7" s="82">
        <f t="shared" ca="1" si="6"/>
        <v>0.01</v>
      </c>
      <c r="AQ7" s="83">
        <f t="shared" ca="1" si="7"/>
        <v>2</v>
      </c>
      <c r="AS7" s="5" t="s">
        <v>9</v>
      </c>
      <c r="AT7" s="6">
        <f t="shared" ca="1" si="8"/>
        <v>869</v>
      </c>
      <c r="AU7" s="6" t="s">
        <v>1</v>
      </c>
      <c r="AV7" s="6">
        <f t="shared" ca="1" si="9"/>
        <v>10</v>
      </c>
      <c r="AW7" s="6" t="s">
        <v>3</v>
      </c>
      <c r="AX7" s="6">
        <f t="shared" ca="1" si="10"/>
        <v>8690</v>
      </c>
      <c r="AY7" s="5"/>
      <c r="AZ7" s="6">
        <f t="shared" ca="1" si="11"/>
        <v>8</v>
      </c>
      <c r="BA7" s="7">
        <f t="shared" ca="1" si="12"/>
        <v>6</v>
      </c>
      <c r="BB7" s="8">
        <f t="shared" ca="1" si="13"/>
        <v>9</v>
      </c>
      <c r="BC7" s="5"/>
      <c r="BD7" s="6">
        <f t="shared" ca="1" si="14"/>
        <v>0</v>
      </c>
      <c r="BE7" s="7">
        <f t="shared" ca="1" si="15"/>
        <v>1</v>
      </c>
      <c r="BF7" s="8">
        <f t="shared" ca="1" si="16"/>
        <v>0</v>
      </c>
      <c r="BH7" s="6">
        <f t="shared" ca="1" si="17"/>
        <v>0</v>
      </c>
      <c r="BI7" s="6">
        <f t="shared" ca="1" si="18"/>
        <v>0</v>
      </c>
      <c r="BJ7" s="6">
        <f t="shared" ca="1" si="19"/>
        <v>8</v>
      </c>
      <c r="BK7" s="6">
        <f t="shared" ca="1" si="20"/>
        <v>6</v>
      </c>
      <c r="BL7" s="6">
        <f t="shared" ca="1" si="21"/>
        <v>9</v>
      </c>
      <c r="BM7" s="6">
        <f t="shared" ca="1" si="22"/>
        <v>0</v>
      </c>
      <c r="BO7" s="6">
        <f t="shared" ca="1" si="23"/>
        <v>8</v>
      </c>
      <c r="BP7" s="6">
        <f t="shared" ca="1" si="24"/>
        <v>6</v>
      </c>
      <c r="BQ7" s="6">
        <f t="shared" ca="1" si="25"/>
        <v>9</v>
      </c>
      <c r="BR7" s="5"/>
      <c r="BS7" s="6">
        <f t="shared" ca="1" si="26"/>
        <v>0</v>
      </c>
      <c r="BT7" s="6">
        <f t="shared" ca="1" si="27"/>
        <v>1</v>
      </c>
      <c r="BU7" s="6">
        <f t="shared" ca="1" si="28"/>
        <v>0</v>
      </c>
      <c r="CR7" s="10">
        <f t="shared" ca="1" si="29"/>
        <v>3.7573358442659188E-2</v>
      </c>
      <c r="CS7" s="11">
        <f t="shared" ca="1" si="30"/>
        <v>17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31"/>
        <v>0.36208538803725265</v>
      </c>
      <c r="CZ7" s="11">
        <f t="shared" ca="1" si="32"/>
        <v>46</v>
      </c>
      <c r="DA7" s="5"/>
      <c r="DB7" s="5">
        <v>7</v>
      </c>
      <c r="DC7" s="1">
        <v>1</v>
      </c>
      <c r="DD7" s="1">
        <v>7</v>
      </c>
      <c r="DF7" s="10">
        <f t="shared" ca="1" si="33"/>
        <v>8.3227744498780121E-2</v>
      </c>
      <c r="DG7" s="11">
        <f t="shared" ca="1" si="34"/>
        <v>81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8</v>
      </c>
      <c r="H8" s="36"/>
      <c r="I8" s="115">
        <f ca="1">$BF1</f>
        <v>7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8</v>
      </c>
      <c r="R8" s="36"/>
      <c r="S8" s="115">
        <f ca="1">$BF2</f>
        <v>1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5</v>
      </c>
      <c r="AB8" s="36"/>
      <c r="AC8" s="115">
        <f ca="1">$BF3</f>
        <v>9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9.42</v>
      </c>
      <c r="AK8" s="6" t="str">
        <f t="shared" si="2"/>
        <v>×</v>
      </c>
      <c r="AL8" s="6">
        <f t="shared" ca="1" si="3"/>
        <v>67</v>
      </c>
      <c r="AM8" s="6" t="str">
        <f t="shared" si="4"/>
        <v>＝</v>
      </c>
      <c r="AN8" s="84">
        <f t="shared" ca="1" si="5"/>
        <v>631.14</v>
      </c>
      <c r="AO8" s="5"/>
      <c r="AP8" s="82">
        <f t="shared" ca="1" si="6"/>
        <v>0.01</v>
      </c>
      <c r="AQ8" s="83">
        <f t="shared" ca="1" si="7"/>
        <v>2</v>
      </c>
      <c r="AS8" s="5" t="s">
        <v>10</v>
      </c>
      <c r="AT8" s="6">
        <f t="shared" ca="1" si="8"/>
        <v>942</v>
      </c>
      <c r="AU8" s="6" t="s">
        <v>1</v>
      </c>
      <c r="AV8" s="6">
        <f t="shared" ca="1" si="9"/>
        <v>67</v>
      </c>
      <c r="AW8" s="6" t="s">
        <v>3</v>
      </c>
      <c r="AX8" s="6">
        <f t="shared" ca="1" si="10"/>
        <v>63114</v>
      </c>
      <c r="AY8" s="5"/>
      <c r="AZ8" s="6">
        <f t="shared" ca="1" si="11"/>
        <v>9</v>
      </c>
      <c r="BA8" s="7">
        <f t="shared" ca="1" si="12"/>
        <v>4</v>
      </c>
      <c r="BB8" s="8">
        <f t="shared" ca="1" si="13"/>
        <v>2</v>
      </c>
      <c r="BC8" s="5"/>
      <c r="BD8" s="6">
        <f t="shared" ca="1" si="14"/>
        <v>0</v>
      </c>
      <c r="BE8" s="7">
        <f t="shared" ca="1" si="15"/>
        <v>6</v>
      </c>
      <c r="BF8" s="8">
        <f t="shared" ca="1" si="16"/>
        <v>7</v>
      </c>
      <c r="BH8" s="6">
        <f t="shared" ca="1" si="17"/>
        <v>0</v>
      </c>
      <c r="BI8" s="6">
        <f t="shared" ca="1" si="18"/>
        <v>6</v>
      </c>
      <c r="BJ8" s="6">
        <f t="shared" ca="1" si="19"/>
        <v>3</v>
      </c>
      <c r="BK8" s="6">
        <f t="shared" ca="1" si="20"/>
        <v>1</v>
      </c>
      <c r="BL8" s="6">
        <f t="shared" ca="1" si="21"/>
        <v>1</v>
      </c>
      <c r="BM8" s="6">
        <f t="shared" ca="1" si="22"/>
        <v>4</v>
      </c>
      <c r="BO8" s="6">
        <f t="shared" ca="1" si="23"/>
        <v>9</v>
      </c>
      <c r="BP8" s="6">
        <f t="shared" ca="1" si="24"/>
        <v>4</v>
      </c>
      <c r="BQ8" s="6">
        <f t="shared" ca="1" si="25"/>
        <v>2</v>
      </c>
      <c r="BR8" s="5"/>
      <c r="BS8" s="6">
        <f t="shared" ca="1" si="26"/>
        <v>0</v>
      </c>
      <c r="BT8" s="6">
        <f t="shared" ca="1" si="27"/>
        <v>6</v>
      </c>
      <c r="BU8" s="6">
        <f t="shared" ca="1" si="28"/>
        <v>7</v>
      </c>
      <c r="CR8" s="10">
        <f t="shared" ca="1" si="29"/>
        <v>3.1235254970381598E-2</v>
      </c>
      <c r="CS8" s="11">
        <f t="shared" ca="1" si="30"/>
        <v>18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31"/>
        <v>0.51149577983989802</v>
      </c>
      <c r="CZ8" s="11">
        <f t="shared" ca="1" si="32"/>
        <v>33</v>
      </c>
      <c r="DA8" s="5"/>
      <c r="DB8" s="5">
        <v>8</v>
      </c>
      <c r="DC8" s="1">
        <v>1</v>
      </c>
      <c r="DD8" s="1">
        <v>8</v>
      </c>
      <c r="DF8" s="10">
        <f t="shared" ca="1" si="33"/>
        <v>0.76486532061720625</v>
      </c>
      <c r="DG8" s="11">
        <f t="shared" ca="1" si="34"/>
        <v>18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8.7100000000000009</v>
      </c>
      <c r="AK9" s="6" t="str">
        <f t="shared" si="2"/>
        <v>×</v>
      </c>
      <c r="AL9" s="6">
        <f t="shared" ca="1" si="3"/>
        <v>75</v>
      </c>
      <c r="AM9" s="6" t="str">
        <f t="shared" si="4"/>
        <v>＝</v>
      </c>
      <c r="AN9" s="84">
        <f t="shared" ca="1" si="5"/>
        <v>653.25</v>
      </c>
      <c r="AO9" s="5"/>
      <c r="AP9" s="82">
        <f t="shared" ca="1" si="6"/>
        <v>0.01</v>
      </c>
      <c r="AQ9" s="83">
        <f t="shared" ca="1" si="7"/>
        <v>2</v>
      </c>
      <c r="AS9" s="5" t="s">
        <v>11</v>
      </c>
      <c r="AT9" s="6">
        <f t="shared" ca="1" si="8"/>
        <v>871</v>
      </c>
      <c r="AU9" s="6" t="s">
        <v>1</v>
      </c>
      <c r="AV9" s="6">
        <f t="shared" ca="1" si="9"/>
        <v>75</v>
      </c>
      <c r="AW9" s="6" t="s">
        <v>3</v>
      </c>
      <c r="AX9" s="6">
        <f t="shared" ca="1" si="10"/>
        <v>65325</v>
      </c>
      <c r="AY9" s="5"/>
      <c r="AZ9" s="6">
        <f t="shared" ca="1" si="11"/>
        <v>8</v>
      </c>
      <c r="BA9" s="7">
        <f t="shared" ca="1" si="12"/>
        <v>7</v>
      </c>
      <c r="BB9" s="8">
        <f t="shared" ca="1" si="13"/>
        <v>1</v>
      </c>
      <c r="BC9" s="5"/>
      <c r="BD9" s="6">
        <f t="shared" ca="1" si="14"/>
        <v>0</v>
      </c>
      <c r="BE9" s="7">
        <f t="shared" ca="1" si="15"/>
        <v>7</v>
      </c>
      <c r="BF9" s="8">
        <f t="shared" ca="1" si="16"/>
        <v>5</v>
      </c>
      <c r="BH9" s="6">
        <f t="shared" ca="1" si="17"/>
        <v>0</v>
      </c>
      <c r="BI9" s="6">
        <f t="shared" ca="1" si="18"/>
        <v>6</v>
      </c>
      <c r="BJ9" s="6">
        <f t="shared" ca="1" si="19"/>
        <v>5</v>
      </c>
      <c r="BK9" s="6">
        <f t="shared" ca="1" si="20"/>
        <v>3</v>
      </c>
      <c r="BL9" s="6">
        <f t="shared" ca="1" si="21"/>
        <v>2</v>
      </c>
      <c r="BM9" s="6">
        <f t="shared" ca="1" si="22"/>
        <v>5</v>
      </c>
      <c r="BO9" s="6">
        <f t="shared" ca="1" si="23"/>
        <v>8</v>
      </c>
      <c r="BP9" s="6">
        <f t="shared" ca="1" si="24"/>
        <v>7</v>
      </c>
      <c r="BQ9" s="6">
        <f t="shared" ca="1" si="25"/>
        <v>1</v>
      </c>
      <c r="BR9" s="5"/>
      <c r="BS9" s="6">
        <f t="shared" ca="1" si="26"/>
        <v>0</v>
      </c>
      <c r="BT9" s="6">
        <f t="shared" ca="1" si="27"/>
        <v>7</v>
      </c>
      <c r="BU9" s="6">
        <f t="shared" ca="1" si="28"/>
        <v>5</v>
      </c>
      <c r="CR9" s="10">
        <f t="shared" ca="1" si="29"/>
        <v>0.50299749178129249</v>
      </c>
      <c r="CS9" s="11">
        <f t="shared" ca="1" si="30"/>
        <v>8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31"/>
        <v>0.19167185864409897</v>
      </c>
      <c r="CZ9" s="11">
        <f t="shared" ca="1" si="32"/>
        <v>61</v>
      </c>
      <c r="DA9" s="5"/>
      <c r="DB9" s="5">
        <v>9</v>
      </c>
      <c r="DC9" s="1">
        <v>1</v>
      </c>
      <c r="DD9" s="1">
        <v>9</v>
      </c>
      <c r="DF9" s="10">
        <f t="shared" ca="1" si="33"/>
        <v>0.9025437758736583</v>
      </c>
      <c r="DG9" s="11">
        <f t="shared" ca="1" si="34"/>
        <v>6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9"/>
        <v>0.20298415277029191</v>
      </c>
      <c r="CS10" s="11">
        <f t="shared" ca="1" si="30"/>
        <v>14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31"/>
        <v>0.59169557586083144</v>
      </c>
      <c r="CZ10" s="11">
        <f t="shared" ca="1" si="32"/>
        <v>28</v>
      </c>
      <c r="DA10" s="5"/>
      <c r="DB10" s="5">
        <v>10</v>
      </c>
      <c r="DC10" s="1">
        <v>2</v>
      </c>
      <c r="DD10" s="1">
        <v>1</v>
      </c>
      <c r="DF10" s="10">
        <f t="shared" ca="1" si="33"/>
        <v>0.58399222452021682</v>
      </c>
      <c r="DG10" s="11">
        <f t="shared" ca="1" si="34"/>
        <v>34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5</v>
      </c>
      <c r="CR11" s="10">
        <f t="shared" ca="1" si="29"/>
        <v>0.45887448524719254</v>
      </c>
      <c r="CS11" s="11">
        <f t="shared" ca="1" si="30"/>
        <v>9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31"/>
        <v>0.65806905326967824</v>
      </c>
      <c r="CZ11" s="11">
        <f t="shared" ca="1" si="32"/>
        <v>25</v>
      </c>
      <c r="DA11" s="5"/>
      <c r="DB11" s="5">
        <v>11</v>
      </c>
      <c r="DC11" s="1">
        <v>2</v>
      </c>
      <c r="DD11" s="1">
        <v>2</v>
      </c>
      <c r="DF11" s="10">
        <f t="shared" ca="1" si="33"/>
        <v>0.19203277596145973</v>
      </c>
      <c r="DG11" s="11">
        <f t="shared" ca="1" si="34"/>
        <v>70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>
        <f t="shared" ca="1" si="29"/>
        <v>0.81211812573706166</v>
      </c>
      <c r="CS12" s="11">
        <f t="shared" ca="1" si="30"/>
        <v>3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31"/>
        <v>0.95390366669726134</v>
      </c>
      <c r="CZ12" s="11">
        <f t="shared" ca="1" si="32"/>
        <v>4</v>
      </c>
      <c r="DA12" s="5"/>
      <c r="DB12" s="5">
        <v>12</v>
      </c>
      <c r="DC12" s="1">
        <v>2</v>
      </c>
      <c r="DD12" s="1">
        <v>3</v>
      </c>
      <c r="DF12" s="10">
        <f t="shared" ca="1" si="33"/>
        <v>0.37343811923520454</v>
      </c>
      <c r="DG12" s="11">
        <f t="shared" ca="1" si="34"/>
        <v>54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>
        <f t="shared" ca="1" si="29"/>
        <v>0.45116035336414595</v>
      </c>
      <c r="CS13" s="11">
        <f t="shared" ca="1" si="30"/>
        <v>10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31"/>
        <v>0.15825952406637467</v>
      </c>
      <c r="CZ13" s="11">
        <f t="shared" ca="1" si="32"/>
        <v>70</v>
      </c>
      <c r="DA13" s="5"/>
      <c r="DB13" s="5">
        <v>13</v>
      </c>
      <c r="DC13" s="1">
        <v>2</v>
      </c>
      <c r="DD13" s="1">
        <v>4</v>
      </c>
      <c r="DF13" s="10">
        <f t="shared" ca="1" si="33"/>
        <v>0.12108630756884575</v>
      </c>
      <c r="DG13" s="11">
        <f t="shared" ca="1" si="34"/>
        <v>77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9"/>
        <v>0.88524877320253637</v>
      </c>
      <c r="CS14" s="11">
        <f t="shared" ca="1" si="30"/>
        <v>1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31"/>
        <v>6.246945183981234E-2</v>
      </c>
      <c r="CZ14" s="11">
        <f t="shared" ca="1" si="32"/>
        <v>78</v>
      </c>
      <c r="DA14" s="5"/>
      <c r="DB14" s="5">
        <v>14</v>
      </c>
      <c r="DC14" s="1">
        <v>2</v>
      </c>
      <c r="DD14" s="1">
        <v>5</v>
      </c>
      <c r="DF14" s="10">
        <f t="shared" ca="1" si="33"/>
        <v>0.34951175377249544</v>
      </c>
      <c r="DG14" s="11">
        <f t="shared" ca="1" si="34"/>
        <v>55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7.71×97＝</v>
      </c>
      <c r="C15" s="126"/>
      <c r="D15" s="126"/>
      <c r="E15" s="126"/>
      <c r="F15" s="126"/>
      <c r="G15" s="123">
        <f ca="1">AN4</f>
        <v>747.87</v>
      </c>
      <c r="H15" s="123"/>
      <c r="I15" s="124"/>
      <c r="J15" s="22"/>
      <c r="K15" s="21"/>
      <c r="L15" s="125" t="str">
        <f ca="1">AJ5&amp;AK5&amp;AL5&amp;AM5</f>
        <v>6.24×72＝</v>
      </c>
      <c r="M15" s="126"/>
      <c r="N15" s="126"/>
      <c r="O15" s="126"/>
      <c r="P15" s="126"/>
      <c r="Q15" s="123">
        <f ca="1">AN5</f>
        <v>449.28000000000003</v>
      </c>
      <c r="R15" s="123"/>
      <c r="S15" s="124"/>
      <c r="T15" s="22"/>
      <c r="U15" s="21"/>
      <c r="V15" s="125" t="str">
        <f ca="1">AJ6&amp;AK6&amp;AL6&amp;AM6</f>
        <v>4.68×95＝</v>
      </c>
      <c r="W15" s="126"/>
      <c r="X15" s="126"/>
      <c r="Y15" s="126"/>
      <c r="Z15" s="126"/>
      <c r="AA15" s="123">
        <f ca="1">AN6</f>
        <v>444.6</v>
      </c>
      <c r="AB15" s="123"/>
      <c r="AC15" s="124"/>
      <c r="AD15" s="23"/>
      <c r="AN15" s="86"/>
      <c r="AZ15" s="5"/>
      <c r="BA15" s="5"/>
      <c r="BB15" s="5"/>
      <c r="BC15" s="5"/>
      <c r="CR15" s="10">
        <f t="shared" ca="1" si="29"/>
        <v>0.13612184147826423</v>
      </c>
      <c r="CS15" s="11">
        <f t="shared" ca="1" si="30"/>
        <v>16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31"/>
        <v>0.6211002246828139</v>
      </c>
      <c r="CZ15" s="11">
        <f t="shared" ca="1" si="32"/>
        <v>26</v>
      </c>
      <c r="DA15" s="5"/>
      <c r="DB15" s="5">
        <v>15</v>
      </c>
      <c r="DC15" s="1">
        <v>2</v>
      </c>
      <c r="DD15" s="1">
        <v>6</v>
      </c>
      <c r="DF15" s="10">
        <f t="shared" ca="1" si="33"/>
        <v>0.71841927128195981</v>
      </c>
      <c r="DG15" s="11">
        <f t="shared" ca="1" si="34"/>
        <v>23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9"/>
        <v>0.15263118559651645</v>
      </c>
      <c r="CS16" s="11">
        <f t="shared" ca="1" si="30"/>
        <v>15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31"/>
        <v>0.50141177493104061</v>
      </c>
      <c r="CZ16" s="11">
        <f t="shared" ca="1" si="32"/>
        <v>34</v>
      </c>
      <c r="DA16" s="5"/>
      <c r="DB16" s="5">
        <v>16</v>
      </c>
      <c r="DC16" s="1">
        <v>2</v>
      </c>
      <c r="DD16" s="1">
        <v>7</v>
      </c>
      <c r="DF16" s="10">
        <f t="shared" ca="1" si="33"/>
        <v>0.56609401902489198</v>
      </c>
      <c r="DG16" s="11">
        <f t="shared" ca="1" si="34"/>
        <v>38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7</v>
      </c>
      <c r="F17" s="30" t="str">
        <f ca="1">IF(AQ4=2,".",)</f>
        <v>.</v>
      </c>
      <c r="G17" s="31">
        <f ca="1">$BA4</f>
        <v>7</v>
      </c>
      <c r="H17" s="30">
        <f ca="1">IF(AQ4=1,".",)</f>
        <v>0</v>
      </c>
      <c r="I17" s="32">
        <f ca="1">$BB4</f>
        <v>1</v>
      </c>
      <c r="J17" s="23"/>
      <c r="K17" s="26"/>
      <c r="L17" s="27"/>
      <c r="M17" s="27"/>
      <c r="N17" s="28"/>
      <c r="O17" s="29">
        <f ca="1">$AZ5</f>
        <v>6</v>
      </c>
      <c r="P17" s="30" t="str">
        <f ca="1">IF(AQ5=2,".",)</f>
        <v>.</v>
      </c>
      <c r="Q17" s="31">
        <f ca="1">$BA5</f>
        <v>2</v>
      </c>
      <c r="R17" s="30">
        <f ca="1">IF(AQ5=1,".",)</f>
        <v>0</v>
      </c>
      <c r="S17" s="32">
        <f ca="1">$BB5</f>
        <v>4</v>
      </c>
      <c r="T17" s="23"/>
      <c r="U17" s="26"/>
      <c r="V17" s="27"/>
      <c r="W17" s="27"/>
      <c r="X17" s="28"/>
      <c r="Y17" s="29">
        <f ca="1">$AZ6</f>
        <v>4</v>
      </c>
      <c r="Z17" s="30" t="str">
        <f ca="1">IF(AQ6=2,".",)</f>
        <v>.</v>
      </c>
      <c r="AA17" s="31">
        <f ca="1">$BA6</f>
        <v>6</v>
      </c>
      <c r="AB17" s="30">
        <f ca="1">IF(AQ6=1,".",)</f>
        <v>0</v>
      </c>
      <c r="AC17" s="32">
        <f ca="1">$BB6</f>
        <v>8</v>
      </c>
      <c r="AD17" s="23"/>
      <c r="CR17" s="10">
        <f t="shared" ca="1" si="29"/>
        <v>0.7493377466829475</v>
      </c>
      <c r="CS17" s="11">
        <f t="shared" ca="1" si="30"/>
        <v>5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31"/>
        <v>0.46844802480152392</v>
      </c>
      <c r="CZ17" s="11">
        <f t="shared" ca="1" si="32"/>
        <v>39</v>
      </c>
      <c r="DA17" s="5"/>
      <c r="DB17" s="5">
        <v>17</v>
      </c>
      <c r="DC17" s="1">
        <v>2</v>
      </c>
      <c r="DD17" s="1">
        <v>8</v>
      </c>
      <c r="DF17" s="10">
        <f t="shared" ca="1" si="33"/>
        <v>0.33769316625811352</v>
      </c>
      <c r="DG17" s="11">
        <f t="shared" ca="1" si="34"/>
        <v>57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9</v>
      </c>
      <c r="H18" s="36"/>
      <c r="I18" s="115">
        <f ca="1">$BF4</f>
        <v>7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7</v>
      </c>
      <c r="R18" s="36"/>
      <c r="S18" s="115">
        <f ca="1">$BF5</f>
        <v>2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9</v>
      </c>
      <c r="AB18" s="36"/>
      <c r="AC18" s="115">
        <f ca="1">$BF6</f>
        <v>5</v>
      </c>
      <c r="AD18" s="23"/>
      <c r="CR18" s="10">
        <f t="shared" ca="1" si="29"/>
        <v>0.86652653397927293</v>
      </c>
      <c r="CS18" s="11">
        <f t="shared" ca="1" si="30"/>
        <v>2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31"/>
        <v>0.23728110130213642</v>
      </c>
      <c r="CZ18" s="11">
        <f t="shared" ca="1" si="32"/>
        <v>58</v>
      </c>
      <c r="DA18" s="5"/>
      <c r="DB18" s="5">
        <v>18</v>
      </c>
      <c r="DC18" s="1">
        <v>2</v>
      </c>
      <c r="DD18" s="1">
        <v>9</v>
      </c>
      <c r="DF18" s="10">
        <f t="shared" ca="1" si="33"/>
        <v>0.24493665031656686</v>
      </c>
      <c r="DG18" s="11">
        <f t="shared" ca="1" si="34"/>
        <v>62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5"/>
      <c r="CW19" s="5"/>
      <c r="CX19" s="5"/>
      <c r="CY19" s="10">
        <f t="shared" ca="1" si="31"/>
        <v>0.8561721662878784</v>
      </c>
      <c r="CZ19" s="11">
        <f t="shared" ca="1" si="32"/>
        <v>13</v>
      </c>
      <c r="DA19" s="5"/>
      <c r="DB19" s="5">
        <v>19</v>
      </c>
      <c r="DC19" s="1">
        <v>3</v>
      </c>
      <c r="DD19" s="1">
        <v>1</v>
      </c>
      <c r="DF19" s="10">
        <f t="shared" ca="1" si="33"/>
        <v>1.9325593906118876E-2</v>
      </c>
      <c r="DG19" s="11">
        <f t="shared" ca="1" si="34"/>
        <v>89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>
        <f t="shared" ca="1" si="31"/>
        <v>0.55712883325813434</v>
      </c>
      <c r="CZ20" s="11">
        <f t="shared" ca="1" si="32"/>
        <v>30</v>
      </c>
      <c r="DA20" s="5"/>
      <c r="DB20" s="5">
        <v>20</v>
      </c>
      <c r="DC20" s="1">
        <v>3</v>
      </c>
      <c r="DD20" s="1">
        <v>2</v>
      </c>
      <c r="DF20" s="10">
        <f t="shared" ca="1" si="33"/>
        <v>0.93953472532535942</v>
      </c>
      <c r="DG20" s="11">
        <f t="shared" ca="1" si="34"/>
        <v>3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>
        <f t="shared" ca="1" si="31"/>
        <v>0.26864647405208963</v>
      </c>
      <c r="CZ21" s="11">
        <f t="shared" ca="1" si="32"/>
        <v>52</v>
      </c>
      <c r="DA21" s="5"/>
      <c r="DB21" s="5">
        <v>21</v>
      </c>
      <c r="DC21" s="1">
        <v>3</v>
      </c>
      <c r="DD21" s="1">
        <v>3</v>
      </c>
      <c r="DF21" s="10">
        <f t="shared" ca="1" si="33"/>
        <v>3.1497044787170192E-2</v>
      </c>
      <c r="DG21" s="11">
        <f t="shared" ca="1" si="34"/>
        <v>87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>
        <f t="shared" ca="1" si="31"/>
        <v>0.82529577890009809</v>
      </c>
      <c r="CZ22" s="11">
        <f t="shared" ca="1" si="32"/>
        <v>17</v>
      </c>
      <c r="DA22" s="5"/>
      <c r="DB22" s="5">
        <v>22</v>
      </c>
      <c r="DC22" s="1">
        <v>3</v>
      </c>
      <c r="DD22" s="1">
        <v>4</v>
      </c>
      <c r="DF22" s="10">
        <f t="shared" ca="1" si="33"/>
        <v>0.76811590609082214</v>
      </c>
      <c r="DG22" s="11">
        <f t="shared" ca="1" si="34"/>
        <v>16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>
        <f t="shared" ca="1" si="31"/>
        <v>0.17095734707493371</v>
      </c>
      <c r="CZ23" s="11">
        <f t="shared" ca="1" si="32"/>
        <v>66</v>
      </c>
      <c r="DA23" s="5"/>
      <c r="DB23" s="5">
        <v>23</v>
      </c>
      <c r="DC23" s="1">
        <v>3</v>
      </c>
      <c r="DD23" s="1">
        <v>5</v>
      </c>
      <c r="DF23" s="10">
        <f t="shared" ca="1" si="33"/>
        <v>0.44474792347086978</v>
      </c>
      <c r="DG23" s="11">
        <f t="shared" ca="1" si="34"/>
        <v>47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G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31"/>
        <v>0.31701590213734576</v>
      </c>
      <c r="CZ24" s="11">
        <f t="shared" ca="1" si="32"/>
        <v>49</v>
      </c>
      <c r="DA24" s="5"/>
      <c r="DB24" s="5">
        <v>24</v>
      </c>
      <c r="DC24" s="1">
        <v>3</v>
      </c>
      <c r="DD24" s="1">
        <v>6</v>
      </c>
      <c r="DF24" s="10">
        <f t="shared" ca="1" si="33"/>
        <v>5.0058445267854856E-2</v>
      </c>
      <c r="DG24" s="11">
        <f t="shared" ca="1" si="34"/>
        <v>86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8.69×10＝</v>
      </c>
      <c r="C25" s="126"/>
      <c r="D25" s="126"/>
      <c r="E25" s="126"/>
      <c r="F25" s="126"/>
      <c r="G25" s="123">
        <f ca="1">AN7</f>
        <v>86.9</v>
      </c>
      <c r="H25" s="123"/>
      <c r="I25" s="124"/>
      <c r="J25" s="22"/>
      <c r="K25" s="21"/>
      <c r="L25" s="125" t="str">
        <f ca="1">AJ8&amp;AK8&amp;AL8&amp;AM8</f>
        <v>9.42×67＝</v>
      </c>
      <c r="M25" s="126"/>
      <c r="N25" s="126"/>
      <c r="O25" s="126"/>
      <c r="P25" s="126"/>
      <c r="Q25" s="123">
        <f ca="1">AN8</f>
        <v>631.14</v>
      </c>
      <c r="R25" s="123"/>
      <c r="S25" s="124"/>
      <c r="T25" s="22"/>
      <c r="U25" s="21"/>
      <c r="V25" s="125" t="str">
        <f ca="1">AJ9&amp;AK9&amp;AL9&amp;AM9</f>
        <v>8.71×75＝</v>
      </c>
      <c r="W25" s="126"/>
      <c r="X25" s="126"/>
      <c r="Y25" s="126"/>
      <c r="Z25" s="126"/>
      <c r="AA25" s="123">
        <f ca="1">AN9</f>
        <v>653.25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>
        <f t="shared" ca="1" si="31"/>
        <v>0.26814707066221877</v>
      </c>
      <c r="CZ25" s="11">
        <f t="shared" ca="1" si="32"/>
        <v>53</v>
      </c>
      <c r="DA25" s="5"/>
      <c r="DB25" s="5">
        <v>25</v>
      </c>
      <c r="DC25" s="1">
        <v>3</v>
      </c>
      <c r="DD25" s="1">
        <v>7</v>
      </c>
      <c r="DF25" s="10">
        <f t="shared" ca="1" si="33"/>
        <v>0.10532746727318487</v>
      </c>
      <c r="DG25" s="11">
        <f t="shared" ca="1" si="34"/>
        <v>79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31"/>
        <v>0.49295832590327882</v>
      </c>
      <c r="CZ26" s="11">
        <f t="shared" ca="1" si="32"/>
        <v>37</v>
      </c>
      <c r="DA26" s="5"/>
      <c r="DB26" s="5">
        <v>26</v>
      </c>
      <c r="DC26" s="1">
        <v>3</v>
      </c>
      <c r="DD26" s="1">
        <v>8</v>
      </c>
      <c r="DF26" s="10">
        <f t="shared" ca="1" si="33"/>
        <v>0.28086891882878573</v>
      </c>
      <c r="DG26" s="11">
        <f t="shared" ca="1" si="34"/>
        <v>59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8</v>
      </c>
      <c r="F27" s="30" t="str">
        <f ca="1">IF(AQ7=2,".",)</f>
        <v>.</v>
      </c>
      <c r="G27" s="31">
        <f ca="1">$BA7</f>
        <v>6</v>
      </c>
      <c r="H27" s="30">
        <f ca="1">IF(AQ7=1,".",)</f>
        <v>0</v>
      </c>
      <c r="I27" s="32">
        <f ca="1">$BB7</f>
        <v>9</v>
      </c>
      <c r="J27" s="23"/>
      <c r="K27" s="26"/>
      <c r="L27" s="27"/>
      <c r="M27" s="27"/>
      <c r="N27" s="28"/>
      <c r="O27" s="29">
        <f ca="1">$AZ8</f>
        <v>9</v>
      </c>
      <c r="P27" s="30" t="str">
        <f ca="1">IF(AQ8=2,".",)</f>
        <v>.</v>
      </c>
      <c r="Q27" s="31">
        <f ca="1">$BA8</f>
        <v>4</v>
      </c>
      <c r="R27" s="30">
        <f ca="1">IF(AQ8=1,".",)</f>
        <v>0</v>
      </c>
      <c r="S27" s="32">
        <f ca="1">$BB8</f>
        <v>2</v>
      </c>
      <c r="T27" s="23"/>
      <c r="U27" s="26"/>
      <c r="V27" s="27"/>
      <c r="W27" s="27"/>
      <c r="X27" s="28"/>
      <c r="Y27" s="29">
        <f ca="1">$AZ9</f>
        <v>8</v>
      </c>
      <c r="Z27" s="30" t="str">
        <f ca="1">IF(AQ9=2,".",)</f>
        <v>.</v>
      </c>
      <c r="AA27" s="31">
        <f ca="1">$BA9</f>
        <v>7</v>
      </c>
      <c r="AB27" s="30">
        <f ca="1">IF(AQ9=1,".",)</f>
        <v>0</v>
      </c>
      <c r="AC27" s="32">
        <f ca="1">$BB9</f>
        <v>1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31"/>
        <v>0.49322598557616526</v>
      </c>
      <c r="CZ27" s="11">
        <f t="shared" ca="1" si="32"/>
        <v>36</v>
      </c>
      <c r="DA27" s="5"/>
      <c r="DB27" s="5">
        <v>27</v>
      </c>
      <c r="DC27" s="1">
        <v>3</v>
      </c>
      <c r="DD27" s="1">
        <v>9</v>
      </c>
      <c r="DF27" s="10">
        <f t="shared" ca="1" si="33"/>
        <v>0.55486532509053155</v>
      </c>
      <c r="DG27" s="11">
        <f t="shared" ca="1" si="34"/>
        <v>41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1</v>
      </c>
      <c r="H28" s="36"/>
      <c r="I28" s="115">
        <f ca="1">$BF7</f>
        <v>0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6</v>
      </c>
      <c r="R28" s="36"/>
      <c r="S28" s="115">
        <f ca="1">$BF8</f>
        <v>7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7</v>
      </c>
      <c r="AB28" s="36"/>
      <c r="AC28" s="115">
        <f ca="1">$BF9</f>
        <v>5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31"/>
        <v>0.61756466462752457</v>
      </c>
      <c r="CZ28" s="11">
        <f t="shared" ca="1" si="32"/>
        <v>27</v>
      </c>
      <c r="DA28" s="5"/>
      <c r="DB28" s="5">
        <v>28</v>
      </c>
      <c r="DC28" s="1">
        <v>4</v>
      </c>
      <c r="DD28" s="1">
        <v>1</v>
      </c>
      <c r="DF28" s="10">
        <f t="shared" ca="1" si="33"/>
        <v>0.42853952027871955</v>
      </c>
      <c r="DG28" s="11">
        <f t="shared" ca="1" si="34"/>
        <v>52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>
        <f t="shared" ca="1" si="31"/>
        <v>0.95692843938152383</v>
      </c>
      <c r="CZ29" s="11">
        <f t="shared" ca="1" si="32"/>
        <v>3</v>
      </c>
      <c r="DA29" s="5"/>
      <c r="DB29" s="5">
        <v>29</v>
      </c>
      <c r="DC29" s="1">
        <v>4</v>
      </c>
      <c r="DD29" s="1">
        <v>2</v>
      </c>
      <c r="DF29" s="10">
        <f t="shared" ca="1" si="33"/>
        <v>0.6486917320025597</v>
      </c>
      <c r="DG29" s="11">
        <f t="shared" ca="1" si="34"/>
        <v>27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>
        <f t="shared" ca="1" si="31"/>
        <v>0.37460651744179485</v>
      </c>
      <c r="CZ30" s="11">
        <f t="shared" ca="1" si="32"/>
        <v>45</v>
      </c>
      <c r="DA30" s="5"/>
      <c r="DB30" s="5">
        <v>30</v>
      </c>
      <c r="DC30" s="1">
        <v>4</v>
      </c>
      <c r="DD30" s="1">
        <v>3</v>
      </c>
      <c r="DF30" s="10">
        <f t="shared" ca="1" si="33"/>
        <v>0.99083356946665557</v>
      </c>
      <c r="DG30" s="11">
        <f t="shared" ca="1" si="34"/>
        <v>1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31"/>
        <v>0.39352316274978083</v>
      </c>
      <c r="CZ31" s="11">
        <f t="shared" ca="1" si="32"/>
        <v>43</v>
      </c>
      <c r="DA31" s="5"/>
      <c r="DB31" s="5">
        <v>31</v>
      </c>
      <c r="DC31" s="1">
        <v>4</v>
      </c>
      <c r="DD31" s="1">
        <v>4</v>
      </c>
      <c r="DF31" s="10">
        <f t="shared" ca="1" si="33"/>
        <v>0.62848627360810194</v>
      </c>
      <c r="DG31" s="11">
        <f t="shared" ca="1" si="34"/>
        <v>29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31"/>
        <v>0.65812432638724516</v>
      </c>
      <c r="CZ32" s="11">
        <f t="shared" ca="1" si="32"/>
        <v>24</v>
      </c>
      <c r="DA32" s="5"/>
      <c r="DB32" s="5">
        <v>32</v>
      </c>
      <c r="DC32" s="1">
        <v>4</v>
      </c>
      <c r="DD32" s="1">
        <v>5</v>
      </c>
      <c r="DF32" s="10">
        <f t="shared" ca="1" si="33"/>
        <v>0.16620755245115559</v>
      </c>
      <c r="DG32" s="11">
        <f t="shared" ca="1" si="34"/>
        <v>73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ref="CY33:CY64" ca="1" si="35">RAND()</f>
        <v>0.43102524959789823</v>
      </c>
      <c r="CZ33" s="11">
        <f t="shared" ref="CZ33:CZ64" ca="1" si="36">RANK(CY33,$CY$1:$CY$100,)</f>
        <v>42</v>
      </c>
      <c r="DA33" s="5"/>
      <c r="DB33" s="5">
        <v>33</v>
      </c>
      <c r="DC33" s="1">
        <v>4</v>
      </c>
      <c r="DD33" s="1">
        <v>6</v>
      </c>
      <c r="DF33" s="10">
        <f t="shared" ref="DF33:DF64" ca="1" si="37">RAND()</f>
        <v>0.43044308125352559</v>
      </c>
      <c r="DG33" s="11">
        <f t="shared" ref="DG33:DG64" ca="1" si="38">RANK(DF33,$DF$1:$DF$100,)</f>
        <v>50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1.11×11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9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40">AS1</f>
        <v>①</v>
      </c>
      <c r="AT34" s="6">
        <f t="shared" ca="1" si="40"/>
        <v>475</v>
      </c>
      <c r="AU34" s="6" t="str">
        <f t="shared" si="40"/>
        <v>×</v>
      </c>
      <c r="AV34" s="6">
        <f t="shared" ca="1" si="40"/>
        <v>87</v>
      </c>
      <c r="AW34" s="6" t="str">
        <f t="shared" si="40"/>
        <v>＝</v>
      </c>
      <c r="AX34" s="52">
        <f t="shared" ca="1" si="40"/>
        <v>41325</v>
      </c>
      <c r="AY34" s="5"/>
      <c r="AZ34" s="6">
        <f t="shared" ref="AZ34:BB42" ca="1" si="41">AZ1</f>
        <v>4</v>
      </c>
      <c r="BA34" s="6">
        <f t="shared" ca="1" si="41"/>
        <v>7</v>
      </c>
      <c r="BB34" s="6">
        <f t="shared" ca="1" si="41"/>
        <v>5</v>
      </c>
      <c r="BC34" s="5"/>
      <c r="BD34" s="6">
        <f t="shared" ref="BD34:BF42" ca="1" si="42">BD1</f>
        <v>0</v>
      </c>
      <c r="BE34" s="6">
        <f t="shared" ca="1" si="42"/>
        <v>8</v>
      </c>
      <c r="BF34" s="6">
        <f t="shared" ca="1" si="42"/>
        <v>7</v>
      </c>
      <c r="BH34" s="53"/>
      <c r="BI34" s="54"/>
      <c r="BJ34" s="55">
        <f t="shared" ref="BJ34:BJ42" ca="1" si="43">MOD(ROUNDDOWN(($AT34*$BF34)/1000,0),10)</f>
        <v>3</v>
      </c>
      <c r="BK34" s="55">
        <f t="shared" ref="BK34:BK42" ca="1" si="44">MOD(ROUNDDOWN(($AT34*$BF34)/100,0),10)</f>
        <v>3</v>
      </c>
      <c r="BL34" s="55">
        <f t="shared" ref="BL34:BL42" ca="1" si="45">MOD(ROUNDDOWN(($AT34*$BF34)/10,0),10)</f>
        <v>2</v>
      </c>
      <c r="BM34" s="56">
        <f t="shared" ref="BM34:BM42" ca="1" si="46">MOD(ROUNDDOWN(($AT34*$BF34)/1,0),10)</f>
        <v>5</v>
      </c>
      <c r="BO34" s="53"/>
      <c r="BP34" s="55">
        <f t="shared" ref="BP34:BP42" ca="1" si="47">MOD(ROUNDDOWN(($AT34*$BE34)/1000,0),10)</f>
        <v>3</v>
      </c>
      <c r="BQ34" s="55">
        <f t="shared" ref="BQ34:BQ42" ca="1" si="48">MOD(ROUNDDOWN(($AT34*$BE34)/100,0),10)</f>
        <v>8</v>
      </c>
      <c r="BR34" s="55">
        <f t="shared" ref="BR34:BR42" ca="1" si="49">MOD(ROUNDDOWN(($AT34*$BE34)/10,0),10)</f>
        <v>0</v>
      </c>
      <c r="BS34" s="55">
        <f t="shared" ref="BS34:BS42" ca="1" si="50">MOD(ROUNDDOWN(($AT34*$BE34)/1,0),10)</f>
        <v>0</v>
      </c>
      <c r="BT34" s="57"/>
      <c r="BV34" s="58">
        <f t="shared" ref="BV34:BV42" ca="1" si="51">MOD(ROUNDDOWN(($AT34*$BD34)/1000,0),10)</f>
        <v>0</v>
      </c>
      <c r="BW34" s="55">
        <f t="shared" ref="BW34:BW42" ca="1" si="52">MOD(ROUNDDOWN(($AT34*$BD34)/100,0),10)</f>
        <v>0</v>
      </c>
      <c r="BX34" s="55">
        <f t="shared" ref="BX34:BX42" ca="1" si="53">MOD(ROUNDDOWN(($AT34*$BD34)/10,0),10)</f>
        <v>0</v>
      </c>
      <c r="BY34" s="55">
        <f t="shared" ref="BY34:BY42" ca="1" si="54">MOD(ROUNDDOWN(($AT34*$BD34)/1,0),10)</f>
        <v>0</v>
      </c>
      <c r="BZ34" s="59"/>
      <c r="CA34" s="57"/>
      <c r="CC34" s="6">
        <f t="shared" ref="CC34:CC42" ca="1" si="55">BH1</f>
        <v>0</v>
      </c>
      <c r="CD34" s="6">
        <f t="shared" ref="CD34:CD42" ca="1" si="56">BI1</f>
        <v>4</v>
      </c>
      <c r="CE34" s="6">
        <f t="shared" ref="CE34:CE42" ca="1" si="57">BJ1</f>
        <v>1</v>
      </c>
      <c r="CF34" s="6">
        <f t="shared" ref="CF34:CF42" ca="1" si="58">BK1</f>
        <v>3</v>
      </c>
      <c r="CG34" s="6">
        <f t="shared" ref="CG34:CG42" ca="1" si="59">BL1</f>
        <v>2</v>
      </c>
      <c r="CH34" s="6">
        <f t="shared" ref="CH34:CH42" ca="1" si="60">BM1</f>
        <v>5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>
        <f t="shared" ca="1" si="35"/>
        <v>1.6929722498425392E-2</v>
      </c>
      <c r="CZ34" s="11">
        <f t="shared" ca="1" si="36"/>
        <v>81</v>
      </c>
      <c r="DA34" s="5"/>
      <c r="DB34" s="5">
        <v>34</v>
      </c>
      <c r="DC34" s="1">
        <v>4</v>
      </c>
      <c r="DD34" s="1">
        <v>7</v>
      </c>
      <c r="DF34" s="10">
        <f t="shared" ca="1" si="37"/>
        <v>0.51399240386204281</v>
      </c>
      <c r="DG34" s="11">
        <f t="shared" ca="1" si="38"/>
        <v>42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9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40"/>
        <v>②</v>
      </c>
      <c r="AT35" s="6">
        <f t="shared" ca="1" si="40"/>
        <v>259</v>
      </c>
      <c r="AU35" s="6" t="str">
        <f t="shared" si="40"/>
        <v>×</v>
      </c>
      <c r="AV35" s="6">
        <f t="shared" ca="1" si="40"/>
        <v>81</v>
      </c>
      <c r="AW35" s="6" t="str">
        <f t="shared" si="40"/>
        <v>＝</v>
      </c>
      <c r="AX35" s="52">
        <f t="shared" ca="1" si="40"/>
        <v>20979</v>
      </c>
      <c r="AY35" s="5"/>
      <c r="AZ35" s="6">
        <f t="shared" ca="1" si="41"/>
        <v>2</v>
      </c>
      <c r="BA35" s="6">
        <f t="shared" ca="1" si="41"/>
        <v>5</v>
      </c>
      <c r="BB35" s="6">
        <f t="shared" ca="1" si="41"/>
        <v>9</v>
      </c>
      <c r="BC35" s="5"/>
      <c r="BD35" s="6">
        <f t="shared" ca="1" si="42"/>
        <v>0</v>
      </c>
      <c r="BE35" s="6">
        <f t="shared" ca="1" si="42"/>
        <v>8</v>
      </c>
      <c r="BF35" s="6">
        <f t="shared" ca="1" si="42"/>
        <v>1</v>
      </c>
      <c r="BH35" s="60"/>
      <c r="BI35" s="61"/>
      <c r="BJ35" s="6">
        <f t="shared" ca="1" si="43"/>
        <v>0</v>
      </c>
      <c r="BK35" s="6">
        <f t="shared" ca="1" si="44"/>
        <v>2</v>
      </c>
      <c r="BL35" s="6">
        <f t="shared" ca="1" si="45"/>
        <v>5</v>
      </c>
      <c r="BM35" s="62">
        <f t="shared" ca="1" si="46"/>
        <v>9</v>
      </c>
      <c r="BO35" s="63"/>
      <c r="BP35" s="6">
        <f t="shared" ca="1" si="47"/>
        <v>2</v>
      </c>
      <c r="BQ35" s="6">
        <f t="shared" ca="1" si="48"/>
        <v>0</v>
      </c>
      <c r="BR35" s="6">
        <f t="shared" ca="1" si="49"/>
        <v>7</v>
      </c>
      <c r="BS35" s="6">
        <f t="shared" ca="1" si="50"/>
        <v>2</v>
      </c>
      <c r="BT35" s="64"/>
      <c r="BV35" s="63">
        <f t="shared" ca="1" si="51"/>
        <v>0</v>
      </c>
      <c r="BW35" s="6">
        <f t="shared" ca="1" si="52"/>
        <v>0</v>
      </c>
      <c r="BX35" s="6">
        <f t="shared" ca="1" si="53"/>
        <v>0</v>
      </c>
      <c r="BY35" s="6">
        <f t="shared" ca="1" si="54"/>
        <v>0</v>
      </c>
      <c r="BZ35" s="65"/>
      <c r="CA35" s="64"/>
      <c r="CC35" s="6">
        <f t="shared" ca="1" si="55"/>
        <v>0</v>
      </c>
      <c r="CD35" s="6">
        <f t="shared" ca="1" si="56"/>
        <v>2</v>
      </c>
      <c r="CE35" s="6">
        <f t="shared" ca="1" si="57"/>
        <v>0</v>
      </c>
      <c r="CF35" s="6">
        <f t="shared" ca="1" si="58"/>
        <v>9</v>
      </c>
      <c r="CG35" s="6">
        <f t="shared" ca="1" si="59"/>
        <v>7</v>
      </c>
      <c r="CH35" s="6">
        <f t="shared" ca="1" si="60"/>
        <v>9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>
        <f t="shared" ca="1" si="35"/>
        <v>0.17874378869900209</v>
      </c>
      <c r="CZ35" s="11">
        <f t="shared" ca="1" si="36"/>
        <v>65</v>
      </c>
      <c r="DA35" s="5"/>
      <c r="DB35" s="5">
        <v>35</v>
      </c>
      <c r="DC35" s="1">
        <v>4</v>
      </c>
      <c r="DD35" s="1">
        <v>8</v>
      </c>
      <c r="DF35" s="10">
        <f t="shared" ca="1" si="37"/>
        <v>0.7665759363919038</v>
      </c>
      <c r="DG35" s="11">
        <f t="shared" ca="1" si="38"/>
        <v>17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9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40"/>
        <v>③</v>
      </c>
      <c r="AT36" s="6">
        <f t="shared" ca="1" si="40"/>
        <v>363</v>
      </c>
      <c r="AU36" s="6" t="str">
        <f t="shared" si="40"/>
        <v>×</v>
      </c>
      <c r="AV36" s="6">
        <f t="shared" ca="1" si="40"/>
        <v>59</v>
      </c>
      <c r="AW36" s="6" t="str">
        <f t="shared" si="40"/>
        <v>＝</v>
      </c>
      <c r="AX36" s="52">
        <f t="shared" ca="1" si="40"/>
        <v>21417</v>
      </c>
      <c r="AY36" s="5"/>
      <c r="AZ36" s="6">
        <f t="shared" ca="1" si="41"/>
        <v>3</v>
      </c>
      <c r="BA36" s="6">
        <f t="shared" ca="1" si="41"/>
        <v>6</v>
      </c>
      <c r="BB36" s="6">
        <f t="shared" ca="1" si="41"/>
        <v>3</v>
      </c>
      <c r="BC36" s="5"/>
      <c r="BD36" s="6">
        <f t="shared" ca="1" si="42"/>
        <v>0</v>
      </c>
      <c r="BE36" s="6">
        <f t="shared" ca="1" si="42"/>
        <v>5</v>
      </c>
      <c r="BF36" s="6">
        <f t="shared" ca="1" si="42"/>
        <v>9</v>
      </c>
      <c r="BH36" s="60"/>
      <c r="BI36" s="61"/>
      <c r="BJ36" s="6">
        <f t="shared" ca="1" si="43"/>
        <v>3</v>
      </c>
      <c r="BK36" s="6">
        <f t="shared" ca="1" si="44"/>
        <v>2</v>
      </c>
      <c r="BL36" s="6">
        <f t="shared" ca="1" si="45"/>
        <v>6</v>
      </c>
      <c r="BM36" s="62">
        <f t="shared" ca="1" si="46"/>
        <v>7</v>
      </c>
      <c r="BO36" s="63"/>
      <c r="BP36" s="6">
        <f t="shared" ca="1" si="47"/>
        <v>1</v>
      </c>
      <c r="BQ36" s="6">
        <f t="shared" ca="1" si="48"/>
        <v>8</v>
      </c>
      <c r="BR36" s="6">
        <f t="shared" ca="1" si="49"/>
        <v>1</v>
      </c>
      <c r="BS36" s="6">
        <f t="shared" ca="1" si="50"/>
        <v>5</v>
      </c>
      <c r="BT36" s="64"/>
      <c r="BV36" s="63">
        <f t="shared" ca="1" si="51"/>
        <v>0</v>
      </c>
      <c r="BW36" s="6">
        <f t="shared" ca="1" si="52"/>
        <v>0</v>
      </c>
      <c r="BX36" s="6">
        <f t="shared" ca="1" si="53"/>
        <v>0</v>
      </c>
      <c r="BY36" s="6">
        <f t="shared" ca="1" si="54"/>
        <v>0</v>
      </c>
      <c r="BZ36" s="65"/>
      <c r="CA36" s="64"/>
      <c r="CC36" s="6">
        <f t="shared" ca="1" si="55"/>
        <v>0</v>
      </c>
      <c r="CD36" s="6">
        <f t="shared" ca="1" si="56"/>
        <v>2</v>
      </c>
      <c r="CE36" s="6">
        <f t="shared" ca="1" si="57"/>
        <v>1</v>
      </c>
      <c r="CF36" s="6">
        <f t="shared" ca="1" si="58"/>
        <v>4</v>
      </c>
      <c r="CG36" s="6">
        <f t="shared" ca="1" si="59"/>
        <v>1</v>
      </c>
      <c r="CH36" s="6">
        <f t="shared" ca="1" si="60"/>
        <v>7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>
        <f t="shared" ca="1" si="35"/>
        <v>7.1553640431953114E-2</v>
      </c>
      <c r="CZ36" s="11">
        <f t="shared" ca="1" si="36"/>
        <v>76</v>
      </c>
      <c r="DA36" s="5"/>
      <c r="DB36" s="5">
        <v>36</v>
      </c>
      <c r="DC36" s="1">
        <v>4</v>
      </c>
      <c r="DD36" s="1">
        <v>9</v>
      </c>
      <c r="DF36" s="10">
        <f t="shared" ca="1" si="37"/>
        <v>0.74086828208286215</v>
      </c>
      <c r="DG36" s="11">
        <f t="shared" ca="1" si="38"/>
        <v>21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9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40"/>
        <v>④</v>
      </c>
      <c r="AT37" s="6">
        <f t="shared" ca="1" si="40"/>
        <v>771</v>
      </c>
      <c r="AU37" s="6" t="str">
        <f t="shared" si="40"/>
        <v>×</v>
      </c>
      <c r="AV37" s="6">
        <f t="shared" ca="1" si="40"/>
        <v>97</v>
      </c>
      <c r="AW37" s="6" t="str">
        <f t="shared" si="40"/>
        <v>＝</v>
      </c>
      <c r="AX37" s="52">
        <f t="shared" ca="1" si="40"/>
        <v>74787</v>
      </c>
      <c r="AY37" s="5"/>
      <c r="AZ37" s="6">
        <f t="shared" ca="1" si="41"/>
        <v>7</v>
      </c>
      <c r="BA37" s="6">
        <f t="shared" ca="1" si="41"/>
        <v>7</v>
      </c>
      <c r="BB37" s="6">
        <f t="shared" ca="1" si="41"/>
        <v>1</v>
      </c>
      <c r="BC37" s="5"/>
      <c r="BD37" s="6">
        <f t="shared" ca="1" si="42"/>
        <v>0</v>
      </c>
      <c r="BE37" s="6">
        <f t="shared" ca="1" si="42"/>
        <v>9</v>
      </c>
      <c r="BF37" s="6">
        <f t="shared" ca="1" si="42"/>
        <v>7</v>
      </c>
      <c r="BH37" s="60"/>
      <c r="BI37" s="61"/>
      <c r="BJ37" s="6">
        <f t="shared" ca="1" si="43"/>
        <v>5</v>
      </c>
      <c r="BK37" s="6">
        <f t="shared" ca="1" si="44"/>
        <v>3</v>
      </c>
      <c r="BL37" s="6">
        <f t="shared" ca="1" si="45"/>
        <v>9</v>
      </c>
      <c r="BM37" s="62">
        <f t="shared" ca="1" si="46"/>
        <v>7</v>
      </c>
      <c r="BO37" s="63"/>
      <c r="BP37" s="6">
        <f t="shared" ca="1" si="47"/>
        <v>6</v>
      </c>
      <c r="BQ37" s="6">
        <f t="shared" ca="1" si="48"/>
        <v>9</v>
      </c>
      <c r="BR37" s="6">
        <f t="shared" ca="1" si="49"/>
        <v>3</v>
      </c>
      <c r="BS37" s="6">
        <f t="shared" ca="1" si="50"/>
        <v>9</v>
      </c>
      <c r="BT37" s="64"/>
      <c r="BV37" s="63">
        <f t="shared" ca="1" si="51"/>
        <v>0</v>
      </c>
      <c r="BW37" s="6">
        <f t="shared" ca="1" si="52"/>
        <v>0</v>
      </c>
      <c r="BX37" s="6">
        <f t="shared" ca="1" si="53"/>
        <v>0</v>
      </c>
      <c r="BY37" s="6">
        <f t="shared" ca="1" si="54"/>
        <v>0</v>
      </c>
      <c r="BZ37" s="65"/>
      <c r="CA37" s="64"/>
      <c r="CC37" s="6">
        <f t="shared" ca="1" si="55"/>
        <v>0</v>
      </c>
      <c r="CD37" s="6">
        <f t="shared" ca="1" si="56"/>
        <v>7</v>
      </c>
      <c r="CE37" s="6">
        <f t="shared" ca="1" si="57"/>
        <v>4</v>
      </c>
      <c r="CF37" s="6">
        <f t="shared" ca="1" si="58"/>
        <v>7</v>
      </c>
      <c r="CG37" s="6">
        <f t="shared" ca="1" si="59"/>
        <v>8</v>
      </c>
      <c r="CH37" s="6">
        <f t="shared" ca="1" si="60"/>
        <v>7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>
        <f t="shared" ca="1" si="35"/>
        <v>0.73098935541844601</v>
      </c>
      <c r="CZ37" s="11">
        <f t="shared" ca="1" si="36"/>
        <v>20</v>
      </c>
      <c r="DA37" s="5"/>
      <c r="DB37" s="5">
        <v>37</v>
      </c>
      <c r="DC37" s="1">
        <v>5</v>
      </c>
      <c r="DD37" s="1">
        <v>1</v>
      </c>
      <c r="DF37" s="10">
        <f t="shared" ca="1" si="37"/>
        <v>0.23202967385309126</v>
      </c>
      <c r="DG37" s="11">
        <f t="shared" ca="1" si="38"/>
        <v>64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4.75×87＝</v>
      </c>
      <c r="C38" s="126"/>
      <c r="D38" s="126"/>
      <c r="E38" s="126"/>
      <c r="F38" s="126"/>
      <c r="G38" s="129">
        <f ca="1">G5</f>
        <v>413.25</v>
      </c>
      <c r="H38" s="129"/>
      <c r="I38" s="130"/>
      <c r="J38" s="22"/>
      <c r="K38" s="21"/>
      <c r="L38" s="125" t="str">
        <f ca="1">L5</f>
        <v>2.59×81＝</v>
      </c>
      <c r="M38" s="126"/>
      <c r="N38" s="126"/>
      <c r="O38" s="126"/>
      <c r="P38" s="126"/>
      <c r="Q38" s="129">
        <f ca="1">Q5</f>
        <v>209.79</v>
      </c>
      <c r="R38" s="129"/>
      <c r="S38" s="130"/>
      <c r="T38" s="22"/>
      <c r="U38" s="21"/>
      <c r="V38" s="125" t="str">
        <f ca="1">V5</f>
        <v>3.63×59＝</v>
      </c>
      <c r="W38" s="126"/>
      <c r="X38" s="126"/>
      <c r="Y38" s="126"/>
      <c r="Z38" s="126"/>
      <c r="AA38" s="129">
        <f ca="1">AA5</f>
        <v>214.17000000000002</v>
      </c>
      <c r="AB38" s="129"/>
      <c r="AC38" s="130"/>
      <c r="AD38" s="23"/>
      <c r="AG38" s="3" t="str">
        <f t="shared" ca="1" si="39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40"/>
        <v>⑤</v>
      </c>
      <c r="AT38" s="6">
        <f t="shared" ca="1" si="40"/>
        <v>624</v>
      </c>
      <c r="AU38" s="6" t="str">
        <f t="shared" si="40"/>
        <v>×</v>
      </c>
      <c r="AV38" s="6">
        <f t="shared" ca="1" si="40"/>
        <v>72</v>
      </c>
      <c r="AW38" s="6" t="str">
        <f t="shared" si="40"/>
        <v>＝</v>
      </c>
      <c r="AX38" s="52">
        <f t="shared" ca="1" si="40"/>
        <v>44928</v>
      </c>
      <c r="AY38" s="5"/>
      <c r="AZ38" s="6">
        <f t="shared" ca="1" si="41"/>
        <v>6</v>
      </c>
      <c r="BA38" s="6">
        <f t="shared" ca="1" si="41"/>
        <v>2</v>
      </c>
      <c r="BB38" s="6">
        <f t="shared" ca="1" si="41"/>
        <v>4</v>
      </c>
      <c r="BC38" s="5"/>
      <c r="BD38" s="6">
        <f t="shared" ca="1" si="42"/>
        <v>0</v>
      </c>
      <c r="BE38" s="6">
        <f t="shared" ca="1" si="42"/>
        <v>7</v>
      </c>
      <c r="BF38" s="6">
        <f t="shared" ca="1" si="42"/>
        <v>2</v>
      </c>
      <c r="BH38" s="60"/>
      <c r="BI38" s="61"/>
      <c r="BJ38" s="6">
        <f t="shared" ca="1" si="43"/>
        <v>1</v>
      </c>
      <c r="BK38" s="6">
        <f t="shared" ca="1" si="44"/>
        <v>2</v>
      </c>
      <c r="BL38" s="6">
        <f t="shared" ca="1" si="45"/>
        <v>4</v>
      </c>
      <c r="BM38" s="62">
        <f t="shared" ca="1" si="46"/>
        <v>8</v>
      </c>
      <c r="BO38" s="63"/>
      <c r="BP38" s="6">
        <f t="shared" ca="1" si="47"/>
        <v>4</v>
      </c>
      <c r="BQ38" s="6">
        <f t="shared" ca="1" si="48"/>
        <v>3</v>
      </c>
      <c r="BR38" s="6">
        <f t="shared" ca="1" si="49"/>
        <v>6</v>
      </c>
      <c r="BS38" s="6">
        <f t="shared" ca="1" si="50"/>
        <v>8</v>
      </c>
      <c r="BT38" s="64"/>
      <c r="BV38" s="63">
        <f t="shared" ca="1" si="51"/>
        <v>0</v>
      </c>
      <c r="BW38" s="6">
        <f t="shared" ca="1" si="52"/>
        <v>0</v>
      </c>
      <c r="BX38" s="6">
        <f t="shared" ca="1" si="53"/>
        <v>0</v>
      </c>
      <c r="BY38" s="6">
        <f t="shared" ca="1" si="54"/>
        <v>0</v>
      </c>
      <c r="BZ38" s="65"/>
      <c r="CA38" s="64"/>
      <c r="CC38" s="6">
        <f t="shared" ca="1" si="55"/>
        <v>0</v>
      </c>
      <c r="CD38" s="6">
        <f t="shared" ca="1" si="56"/>
        <v>4</v>
      </c>
      <c r="CE38" s="6">
        <f t="shared" ca="1" si="57"/>
        <v>4</v>
      </c>
      <c r="CF38" s="6">
        <f t="shared" ca="1" si="58"/>
        <v>9</v>
      </c>
      <c r="CG38" s="6">
        <f t="shared" ca="1" si="59"/>
        <v>2</v>
      </c>
      <c r="CH38" s="6">
        <f t="shared" ca="1" si="60"/>
        <v>8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>
        <f t="shared" ca="1" si="35"/>
        <v>8.0945140723348463E-2</v>
      </c>
      <c r="CZ38" s="11">
        <f t="shared" ca="1" si="36"/>
        <v>75</v>
      </c>
      <c r="DA38" s="5"/>
      <c r="DB38" s="5">
        <v>38</v>
      </c>
      <c r="DC38" s="1">
        <v>5</v>
      </c>
      <c r="DD38" s="1">
        <v>2</v>
      </c>
      <c r="DF38" s="10">
        <f t="shared" ca="1" si="37"/>
        <v>0.43868997795220965</v>
      </c>
      <c r="DG38" s="11">
        <f t="shared" ca="1" si="38"/>
        <v>49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9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40"/>
        <v>⑥</v>
      </c>
      <c r="AT39" s="6">
        <f t="shared" ca="1" si="40"/>
        <v>468</v>
      </c>
      <c r="AU39" s="6" t="str">
        <f t="shared" si="40"/>
        <v>×</v>
      </c>
      <c r="AV39" s="6">
        <f t="shared" ca="1" si="40"/>
        <v>95</v>
      </c>
      <c r="AW39" s="6" t="str">
        <f t="shared" si="40"/>
        <v>＝</v>
      </c>
      <c r="AX39" s="52">
        <f t="shared" ca="1" si="40"/>
        <v>44460</v>
      </c>
      <c r="AY39" s="5"/>
      <c r="AZ39" s="6">
        <f t="shared" ca="1" si="41"/>
        <v>4</v>
      </c>
      <c r="BA39" s="6">
        <f t="shared" ca="1" si="41"/>
        <v>6</v>
      </c>
      <c r="BB39" s="6">
        <f t="shared" ca="1" si="41"/>
        <v>8</v>
      </c>
      <c r="BC39" s="5"/>
      <c r="BD39" s="6">
        <f t="shared" ca="1" si="42"/>
        <v>0</v>
      </c>
      <c r="BE39" s="6">
        <f t="shared" ca="1" si="42"/>
        <v>9</v>
      </c>
      <c r="BF39" s="6">
        <f t="shared" ca="1" si="42"/>
        <v>5</v>
      </c>
      <c r="BH39" s="60"/>
      <c r="BI39" s="61"/>
      <c r="BJ39" s="6">
        <f t="shared" ca="1" si="43"/>
        <v>2</v>
      </c>
      <c r="BK39" s="6">
        <f t="shared" ca="1" si="44"/>
        <v>3</v>
      </c>
      <c r="BL39" s="6">
        <f t="shared" ca="1" si="45"/>
        <v>4</v>
      </c>
      <c r="BM39" s="62">
        <f t="shared" ca="1" si="46"/>
        <v>0</v>
      </c>
      <c r="BO39" s="63"/>
      <c r="BP39" s="6">
        <f t="shared" ca="1" si="47"/>
        <v>4</v>
      </c>
      <c r="BQ39" s="6">
        <f t="shared" ca="1" si="48"/>
        <v>2</v>
      </c>
      <c r="BR39" s="6">
        <f t="shared" ca="1" si="49"/>
        <v>1</v>
      </c>
      <c r="BS39" s="6">
        <f t="shared" ca="1" si="50"/>
        <v>2</v>
      </c>
      <c r="BT39" s="64"/>
      <c r="BV39" s="63">
        <f t="shared" ca="1" si="51"/>
        <v>0</v>
      </c>
      <c r="BW39" s="6">
        <f t="shared" ca="1" si="52"/>
        <v>0</v>
      </c>
      <c r="BX39" s="6">
        <f t="shared" ca="1" si="53"/>
        <v>0</v>
      </c>
      <c r="BY39" s="6">
        <f t="shared" ca="1" si="54"/>
        <v>0</v>
      </c>
      <c r="BZ39" s="65"/>
      <c r="CA39" s="64"/>
      <c r="CC39" s="6">
        <f t="shared" ca="1" si="55"/>
        <v>0</v>
      </c>
      <c r="CD39" s="6">
        <f t="shared" ca="1" si="56"/>
        <v>4</v>
      </c>
      <c r="CE39" s="6">
        <f t="shared" ca="1" si="57"/>
        <v>4</v>
      </c>
      <c r="CF39" s="6">
        <f t="shared" ca="1" si="58"/>
        <v>4</v>
      </c>
      <c r="CG39" s="6">
        <f t="shared" ca="1" si="59"/>
        <v>6</v>
      </c>
      <c r="CH39" s="6">
        <f t="shared" ca="1" si="60"/>
        <v>0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>
        <f t="shared" ca="1" si="35"/>
        <v>0.24436302704417556</v>
      </c>
      <c r="CZ39" s="11">
        <f t="shared" ca="1" si="36"/>
        <v>56</v>
      </c>
      <c r="DA39" s="5"/>
      <c r="DB39" s="5">
        <v>39</v>
      </c>
      <c r="DC39" s="1">
        <v>5</v>
      </c>
      <c r="DD39" s="1">
        <v>3</v>
      </c>
      <c r="DF39" s="10">
        <f t="shared" ca="1" si="37"/>
        <v>1.7418543099983586E-2</v>
      </c>
      <c r="DG39" s="11">
        <f t="shared" ca="1" si="38"/>
        <v>90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4</v>
      </c>
      <c r="F40" s="30" t="str">
        <f ca="1">F7</f>
        <v>.</v>
      </c>
      <c r="G40" s="31">
        <f ca="1">G7</f>
        <v>7</v>
      </c>
      <c r="H40" s="30">
        <f ca="1">H7</f>
        <v>0</v>
      </c>
      <c r="I40" s="91">
        <f ca="1">I7</f>
        <v>5</v>
      </c>
      <c r="J40" s="23"/>
      <c r="K40" s="26"/>
      <c r="L40" s="99"/>
      <c r="M40" s="99"/>
      <c r="N40" s="89"/>
      <c r="O40" s="90">
        <f ca="1">O7</f>
        <v>2</v>
      </c>
      <c r="P40" s="30" t="str">
        <f ca="1">P7</f>
        <v>.</v>
      </c>
      <c r="Q40" s="31">
        <f ca="1">Q7</f>
        <v>5</v>
      </c>
      <c r="R40" s="30">
        <f ca="1">R7</f>
        <v>0</v>
      </c>
      <c r="S40" s="91">
        <f ca="1">S7</f>
        <v>9</v>
      </c>
      <c r="T40" s="23"/>
      <c r="U40" s="26"/>
      <c r="V40" s="99"/>
      <c r="W40" s="99"/>
      <c r="X40" s="89"/>
      <c r="Y40" s="90">
        <f ca="1">Y7</f>
        <v>3</v>
      </c>
      <c r="Z40" s="30" t="str">
        <f ca="1">Z7</f>
        <v>.</v>
      </c>
      <c r="AA40" s="31">
        <f ca="1">AA7</f>
        <v>6</v>
      </c>
      <c r="AB40" s="30">
        <f ca="1">AB7</f>
        <v>0</v>
      </c>
      <c r="AC40" s="91">
        <f ca="1">AC7</f>
        <v>3</v>
      </c>
      <c r="AD40" s="23"/>
      <c r="AG40" s="3" t="str">
        <f t="shared" ca="1" si="39"/>
        <v>G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40"/>
        <v>⑦</v>
      </c>
      <c r="AT40" s="6">
        <f t="shared" ca="1" si="40"/>
        <v>869</v>
      </c>
      <c r="AU40" s="6" t="str">
        <f t="shared" si="40"/>
        <v>×</v>
      </c>
      <c r="AV40" s="6">
        <f t="shared" ca="1" si="40"/>
        <v>10</v>
      </c>
      <c r="AW40" s="6" t="str">
        <f t="shared" si="40"/>
        <v>＝</v>
      </c>
      <c r="AX40" s="52">
        <f t="shared" ca="1" si="40"/>
        <v>8690</v>
      </c>
      <c r="AY40" s="5"/>
      <c r="AZ40" s="6">
        <f t="shared" ca="1" si="41"/>
        <v>8</v>
      </c>
      <c r="BA40" s="6">
        <f t="shared" ca="1" si="41"/>
        <v>6</v>
      </c>
      <c r="BB40" s="6">
        <f t="shared" ca="1" si="41"/>
        <v>9</v>
      </c>
      <c r="BC40" s="5"/>
      <c r="BD40" s="6">
        <f t="shared" ca="1" si="42"/>
        <v>0</v>
      </c>
      <c r="BE40" s="6">
        <f t="shared" ca="1" si="42"/>
        <v>1</v>
      </c>
      <c r="BF40" s="6">
        <f t="shared" ca="1" si="42"/>
        <v>0</v>
      </c>
      <c r="BH40" s="60"/>
      <c r="BI40" s="61"/>
      <c r="BJ40" s="6">
        <f t="shared" ca="1" si="43"/>
        <v>0</v>
      </c>
      <c r="BK40" s="6">
        <f t="shared" ca="1" si="44"/>
        <v>0</v>
      </c>
      <c r="BL40" s="6">
        <f t="shared" ca="1" si="45"/>
        <v>0</v>
      </c>
      <c r="BM40" s="62">
        <f t="shared" ca="1" si="46"/>
        <v>0</v>
      </c>
      <c r="BO40" s="63"/>
      <c r="BP40" s="6">
        <f t="shared" ca="1" si="47"/>
        <v>0</v>
      </c>
      <c r="BQ40" s="6">
        <f t="shared" ca="1" si="48"/>
        <v>8</v>
      </c>
      <c r="BR40" s="6">
        <f t="shared" ca="1" si="49"/>
        <v>6</v>
      </c>
      <c r="BS40" s="6">
        <f t="shared" ca="1" si="50"/>
        <v>9</v>
      </c>
      <c r="BT40" s="64"/>
      <c r="BV40" s="63">
        <f t="shared" ca="1" si="51"/>
        <v>0</v>
      </c>
      <c r="BW40" s="6">
        <f t="shared" ca="1" si="52"/>
        <v>0</v>
      </c>
      <c r="BX40" s="6">
        <f t="shared" ca="1" si="53"/>
        <v>0</v>
      </c>
      <c r="BY40" s="6">
        <f t="shared" ca="1" si="54"/>
        <v>0</v>
      </c>
      <c r="BZ40" s="65"/>
      <c r="CA40" s="64"/>
      <c r="CC40" s="6">
        <f t="shared" ca="1" si="55"/>
        <v>0</v>
      </c>
      <c r="CD40" s="6">
        <f t="shared" ca="1" si="56"/>
        <v>0</v>
      </c>
      <c r="CE40" s="6">
        <f t="shared" ca="1" si="57"/>
        <v>8</v>
      </c>
      <c r="CF40" s="6">
        <f t="shared" ca="1" si="58"/>
        <v>6</v>
      </c>
      <c r="CG40" s="6">
        <f t="shared" ca="1" si="59"/>
        <v>9</v>
      </c>
      <c r="CH40" s="6">
        <f t="shared" ca="1" si="60"/>
        <v>0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>
        <f t="shared" ca="1" si="35"/>
        <v>0.24000888968037337</v>
      </c>
      <c r="CZ40" s="11">
        <f t="shared" ca="1" si="36"/>
        <v>57</v>
      </c>
      <c r="DA40" s="5"/>
      <c r="DB40" s="5">
        <v>40</v>
      </c>
      <c r="DC40" s="1">
        <v>5</v>
      </c>
      <c r="DD40" s="1">
        <v>4</v>
      </c>
      <c r="DF40" s="10">
        <f t="shared" ca="1" si="37"/>
        <v>0.68404551682171377</v>
      </c>
      <c r="DG40" s="11">
        <f t="shared" ca="1" si="38"/>
        <v>24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8</v>
      </c>
      <c r="H41" s="38"/>
      <c r="I41" s="94">
        <f ca="1">I8</f>
        <v>7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8</v>
      </c>
      <c r="R41" s="38"/>
      <c r="S41" s="94">
        <f ca="1">S8</f>
        <v>1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5</v>
      </c>
      <c r="AB41" s="38"/>
      <c r="AC41" s="94">
        <f ca="1">AC8</f>
        <v>9</v>
      </c>
      <c r="AD41" s="23"/>
      <c r="AG41" s="3" t="str">
        <f t="shared" ca="1" si="39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40"/>
        <v>⑧</v>
      </c>
      <c r="AT41" s="6">
        <f t="shared" ca="1" si="40"/>
        <v>942</v>
      </c>
      <c r="AU41" s="6" t="str">
        <f t="shared" si="40"/>
        <v>×</v>
      </c>
      <c r="AV41" s="6">
        <f t="shared" ca="1" si="40"/>
        <v>67</v>
      </c>
      <c r="AW41" s="6" t="str">
        <f t="shared" si="40"/>
        <v>＝</v>
      </c>
      <c r="AX41" s="52">
        <f t="shared" ca="1" si="40"/>
        <v>63114</v>
      </c>
      <c r="AY41" s="5"/>
      <c r="AZ41" s="6">
        <f t="shared" ca="1" si="41"/>
        <v>9</v>
      </c>
      <c r="BA41" s="6">
        <f t="shared" ca="1" si="41"/>
        <v>4</v>
      </c>
      <c r="BB41" s="6">
        <f t="shared" ca="1" si="41"/>
        <v>2</v>
      </c>
      <c r="BC41" s="5"/>
      <c r="BD41" s="6">
        <f t="shared" ca="1" si="42"/>
        <v>0</v>
      </c>
      <c r="BE41" s="6">
        <f t="shared" ca="1" si="42"/>
        <v>6</v>
      </c>
      <c r="BF41" s="6">
        <f t="shared" ca="1" si="42"/>
        <v>7</v>
      </c>
      <c r="BH41" s="60"/>
      <c r="BI41" s="61"/>
      <c r="BJ41" s="6">
        <f t="shared" ca="1" si="43"/>
        <v>6</v>
      </c>
      <c r="BK41" s="6">
        <f t="shared" ca="1" si="44"/>
        <v>5</v>
      </c>
      <c r="BL41" s="6">
        <f t="shared" ca="1" si="45"/>
        <v>9</v>
      </c>
      <c r="BM41" s="62">
        <f t="shared" ca="1" si="46"/>
        <v>4</v>
      </c>
      <c r="BO41" s="63"/>
      <c r="BP41" s="6">
        <f t="shared" ca="1" si="47"/>
        <v>5</v>
      </c>
      <c r="BQ41" s="6">
        <f t="shared" ca="1" si="48"/>
        <v>6</v>
      </c>
      <c r="BR41" s="6">
        <f t="shared" ca="1" si="49"/>
        <v>5</v>
      </c>
      <c r="BS41" s="6">
        <f t="shared" ca="1" si="50"/>
        <v>2</v>
      </c>
      <c r="BT41" s="64"/>
      <c r="BV41" s="63">
        <f t="shared" ca="1" si="51"/>
        <v>0</v>
      </c>
      <c r="BW41" s="6">
        <f t="shared" ca="1" si="52"/>
        <v>0</v>
      </c>
      <c r="BX41" s="6">
        <f t="shared" ca="1" si="53"/>
        <v>0</v>
      </c>
      <c r="BY41" s="6">
        <f t="shared" ca="1" si="54"/>
        <v>0</v>
      </c>
      <c r="BZ41" s="65"/>
      <c r="CA41" s="64"/>
      <c r="CC41" s="6">
        <f t="shared" ca="1" si="55"/>
        <v>0</v>
      </c>
      <c r="CD41" s="6">
        <f t="shared" ca="1" si="56"/>
        <v>6</v>
      </c>
      <c r="CE41" s="6">
        <f t="shared" ca="1" si="57"/>
        <v>3</v>
      </c>
      <c r="CF41" s="6">
        <f t="shared" ca="1" si="58"/>
        <v>1</v>
      </c>
      <c r="CG41" s="6">
        <f t="shared" ca="1" si="59"/>
        <v>1</v>
      </c>
      <c r="CH41" s="6">
        <f t="shared" ca="1" si="60"/>
        <v>4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>
        <f t="shared" ca="1" si="35"/>
        <v>0.4361849667300195</v>
      </c>
      <c r="CZ41" s="11">
        <f t="shared" ca="1" si="36"/>
        <v>41</v>
      </c>
      <c r="DA41" s="5"/>
      <c r="DB41" s="5">
        <v>41</v>
      </c>
      <c r="DC41" s="1">
        <v>5</v>
      </c>
      <c r="DD41" s="1">
        <v>5</v>
      </c>
      <c r="DF41" s="10">
        <f t="shared" ca="1" si="37"/>
        <v>2.7500415389944077E-2</v>
      </c>
      <c r="DG41" s="11">
        <f t="shared" ca="1" si="38"/>
        <v>88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3</v>
      </c>
      <c r="E42" s="96">
        <f ca="1">IF(OR($A$37="A",$A$37="C",$A$37="D"),$BK$34,IF($A$37="B",$BR$34,$CF$34))</f>
        <v>3</v>
      </c>
      <c r="F42" s="40">
        <f ca="1">IF(OR(A37="E",A37="G"),F40,)</f>
        <v>0</v>
      </c>
      <c r="G42" s="66">
        <f ca="1">IF(OR($A$37="A",$A$37="C",$A$37="D"),$BL$34,IF($A$37="B",$BS$34,$CG$34))</f>
        <v>2</v>
      </c>
      <c r="H42" s="40">
        <f ca="1">IF(OR(A37="E",A37="G"),H40,)</f>
        <v>0</v>
      </c>
      <c r="I42" s="97">
        <f ca="1">IF(OR($A$37="A",$A$37="C",$A$37="D"),$BM$34,IF($A$37="B",$BT$34,$CH$34))</f>
        <v>5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2</v>
      </c>
      <c r="P42" s="40">
        <f ca="1">IF(OR(K37="E",K37="G"),P40,)</f>
        <v>0</v>
      </c>
      <c r="Q42" s="66">
        <f ca="1">IF(OR($K$37="A",$K$37="C",$K$37="D"),$BL$35,IF($K$37="B",$BS$35,$CG$35))</f>
        <v>5</v>
      </c>
      <c r="R42" s="40">
        <f ca="1">IF(OR(K37="E",K37="G"),R40,)</f>
        <v>0</v>
      </c>
      <c r="S42" s="97">
        <f ca="1">IF(OR($K$37="A",$K$37="C",$K$37="D"),$BM$35,IF($K$37="B",$BT$35,$CH$35))</f>
        <v>9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3</v>
      </c>
      <c r="Y42" s="96">
        <f ca="1">IF(OR($U$37="A",$U$37="C",$U$37="D"),$BK$36,IF($U$37="B",$BR$36,$CF$36))</f>
        <v>2</v>
      </c>
      <c r="Z42" s="40">
        <f ca="1">IF(OR(U37="E",U37="G"),Z40,)</f>
        <v>0</v>
      </c>
      <c r="AA42" s="66">
        <f ca="1">IF(OR($U$37="A",$U$37="C",$U$37="D"),$BL$36,IF($U$37="B",$BS$36,$CG$36))</f>
        <v>6</v>
      </c>
      <c r="AB42" s="40">
        <f ca="1">IF(OR(U37="E",U37="G"),AB40,)</f>
        <v>0</v>
      </c>
      <c r="AC42" s="97">
        <f ca="1">IF(OR($U$37="A",$U$37="C",$U$37="D"),$BM$36,IF($U$37="B",$BT$36,$CH$36))</f>
        <v>7</v>
      </c>
      <c r="AD42" s="23"/>
      <c r="AG42" s="3" t="str">
        <f t="shared" ca="1" si="39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40"/>
        <v>⑨</v>
      </c>
      <c r="AT42" s="6">
        <f t="shared" ca="1" si="40"/>
        <v>871</v>
      </c>
      <c r="AU42" s="6" t="str">
        <f t="shared" si="40"/>
        <v>×</v>
      </c>
      <c r="AV42" s="6">
        <f t="shared" ca="1" si="40"/>
        <v>75</v>
      </c>
      <c r="AW42" s="6" t="str">
        <f t="shared" si="40"/>
        <v>＝</v>
      </c>
      <c r="AX42" s="52">
        <f t="shared" ca="1" si="40"/>
        <v>65325</v>
      </c>
      <c r="AY42" s="5"/>
      <c r="AZ42" s="6">
        <f t="shared" ca="1" si="41"/>
        <v>8</v>
      </c>
      <c r="BA42" s="6">
        <f t="shared" ca="1" si="41"/>
        <v>7</v>
      </c>
      <c r="BB42" s="6">
        <f t="shared" ca="1" si="41"/>
        <v>1</v>
      </c>
      <c r="BC42" s="5"/>
      <c r="BD42" s="6">
        <f t="shared" ca="1" si="42"/>
        <v>0</v>
      </c>
      <c r="BE42" s="6">
        <f t="shared" ca="1" si="42"/>
        <v>7</v>
      </c>
      <c r="BF42" s="6">
        <f t="shared" ca="1" si="42"/>
        <v>5</v>
      </c>
      <c r="BH42" s="67"/>
      <c r="BI42" s="68"/>
      <c r="BJ42" s="69">
        <f t="shared" ca="1" si="43"/>
        <v>4</v>
      </c>
      <c r="BK42" s="69">
        <f t="shared" ca="1" si="44"/>
        <v>3</v>
      </c>
      <c r="BL42" s="69">
        <f t="shared" ca="1" si="45"/>
        <v>5</v>
      </c>
      <c r="BM42" s="70">
        <f t="shared" ca="1" si="46"/>
        <v>5</v>
      </c>
      <c r="BO42" s="71"/>
      <c r="BP42" s="69">
        <f t="shared" ca="1" si="47"/>
        <v>6</v>
      </c>
      <c r="BQ42" s="69">
        <f t="shared" ca="1" si="48"/>
        <v>0</v>
      </c>
      <c r="BR42" s="69">
        <f t="shared" ca="1" si="49"/>
        <v>9</v>
      </c>
      <c r="BS42" s="69">
        <f t="shared" ca="1" si="50"/>
        <v>7</v>
      </c>
      <c r="BT42" s="72"/>
      <c r="BV42" s="71">
        <f t="shared" ca="1" si="51"/>
        <v>0</v>
      </c>
      <c r="BW42" s="69">
        <f t="shared" ca="1" si="52"/>
        <v>0</v>
      </c>
      <c r="BX42" s="69">
        <f t="shared" ca="1" si="53"/>
        <v>0</v>
      </c>
      <c r="BY42" s="69">
        <f t="shared" ca="1" si="54"/>
        <v>0</v>
      </c>
      <c r="BZ42" s="73"/>
      <c r="CA42" s="72"/>
      <c r="CC42" s="6">
        <f t="shared" ca="1" si="55"/>
        <v>0</v>
      </c>
      <c r="CD42" s="6">
        <f t="shared" ca="1" si="56"/>
        <v>6</v>
      </c>
      <c r="CE42" s="6">
        <f t="shared" ca="1" si="57"/>
        <v>5</v>
      </c>
      <c r="CF42" s="6">
        <f t="shared" ca="1" si="58"/>
        <v>3</v>
      </c>
      <c r="CG42" s="6">
        <f t="shared" ca="1" si="59"/>
        <v>2</v>
      </c>
      <c r="CH42" s="6">
        <f t="shared" ca="1" si="60"/>
        <v>5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>
        <f t="shared" ca="1" si="35"/>
        <v>0.8843852507301907</v>
      </c>
      <c r="CZ42" s="11">
        <f t="shared" ca="1" si="36"/>
        <v>11</v>
      </c>
      <c r="DA42" s="5"/>
      <c r="DB42" s="5">
        <v>42</v>
      </c>
      <c r="DC42" s="1">
        <v>5</v>
      </c>
      <c r="DD42" s="1">
        <v>6</v>
      </c>
      <c r="DF42" s="10">
        <f t="shared" ca="1" si="37"/>
        <v>0.56179531533386839</v>
      </c>
      <c r="DG42" s="11">
        <f t="shared" ca="1" si="38"/>
        <v>39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3</v>
      </c>
      <c r="D43" s="88">
        <f ca="1">IF(OR($A$37="A",$A$37="D"),$BQ$34,IF(OR($A$37="B",$A$37="C"),$BX$34,$CL$34))</f>
        <v>8</v>
      </c>
      <c r="E43" s="98">
        <f ca="1">IF(OR($A$37="A",$A$37="D"),$BR$34,IF(OR($A$37="B",$A$37="C"),$BY$34,$CM$34))</f>
        <v>0</v>
      </c>
      <c r="F43" s="39"/>
      <c r="G43" s="43">
        <f ca="1">IF(OR($A$37="A",$A$37="D"),$BS$34,IF($A$37="B","",IF($A$37="C",$BZ$34,"")))</f>
        <v>0</v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2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7</v>
      </c>
      <c r="P43" s="39"/>
      <c r="Q43" s="43">
        <f ca="1">IF(OR($K$37="A",$K$37="D"),$BS$35,IF($K$37="B","",IF($K$37="C",$BZ$35,"")))</f>
        <v>2</v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1</v>
      </c>
      <c r="X43" s="88">
        <f ca="1">IF(OR($U$37="A",$U$37="D"),$BQ$36,IF(OR($U$37="B",$U$37="C"),$BX$36,$CL$36))</f>
        <v>8</v>
      </c>
      <c r="Y43" s="98">
        <f ca="1">IF(OR($U$37="A",$U$37="D"),$BR$36,IF(OR($U$37="B",$U$37="C"),$BY$36,$CM$36))</f>
        <v>1</v>
      </c>
      <c r="Z43" s="39"/>
      <c r="AA43" s="43">
        <f ca="1">IF(OR($U$37="A",$U$37="D"),$BS$36,IF($U$37="B","",IF($U$37="C",$BZ$36,"")))</f>
        <v>5</v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5"/>
        <v>8.7917545501650207E-2</v>
      </c>
      <c r="CZ43" s="11">
        <f t="shared" ca="1" si="36"/>
        <v>73</v>
      </c>
      <c r="DA43" s="5"/>
      <c r="DB43" s="5">
        <v>43</v>
      </c>
      <c r="DC43" s="1">
        <v>5</v>
      </c>
      <c r="DD43" s="1">
        <v>7</v>
      </c>
      <c r="DF43" s="10">
        <f t="shared" ca="1" si="37"/>
        <v>0.87532153783554612</v>
      </c>
      <c r="DG43" s="11">
        <f t="shared" ca="1" si="38"/>
        <v>9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>
        <f ca="1">IF($A$37="A",$BV$34,IF(OR($A$37="B",$A$37="C",$A$37="D"),$CC$34,""))</f>
        <v>0</v>
      </c>
      <c r="C44" s="88">
        <f ca="1">IF($A$37="A",$BW$34,IF(OR($A$37="B",$A$37="C",$A$37="D"),$CD$34,""))</f>
        <v>4</v>
      </c>
      <c r="D44" s="88">
        <f ca="1">IF($A$37="A",$BX$34,IF(OR($A$37="B",$A$37="C",$A$37="D"),$CE$34,""))</f>
        <v>1</v>
      </c>
      <c r="E44" s="98">
        <f ca="1">IF($A$37="A",$BY$34,IF(OR($A$37="B",$A$37="C",$A$37="D"),$CF$34,""))</f>
        <v>3</v>
      </c>
      <c r="F44" s="39" t="str">
        <f ca="1">IF(A37="D",F40,)</f>
        <v>.</v>
      </c>
      <c r="G44" s="43">
        <f ca="1">IF($A$37="A","",IF(OR($A$37="B",$A$37="C",$A$37="D"),$CG$34,""))</f>
        <v>2</v>
      </c>
      <c r="H44" s="39">
        <f ca="1">IF(A37="D",H40,)</f>
        <v>0</v>
      </c>
      <c r="I44" s="88">
        <f ca="1">IF($A$37="A","",IF(OR($A$37="B",$A$37="C",$A$37="D"),$CH$34,""))</f>
        <v>5</v>
      </c>
      <c r="J44" s="23"/>
      <c r="K44" s="42"/>
      <c r="L44" s="88">
        <f ca="1">IF($K$37="A",$BV$35,IF(OR($K$37="B",$K$37="C",$K$37="D"),$CC$35,""))</f>
        <v>0</v>
      </c>
      <c r="M44" s="88">
        <f ca="1">IF($K$37="A",$BW$35,IF(OR($K$37="B",$K$37="C",$K$37="D"),$CD$35,""))</f>
        <v>2</v>
      </c>
      <c r="N44" s="88">
        <f ca="1">IF($K$37="A",$BX$35,IF(OR($K$37="B",$K$37="C",$K$37="D"),$CE$35,""))</f>
        <v>0</v>
      </c>
      <c r="O44" s="98">
        <f ca="1">IF($K$37="A",$BY$35,IF(OR($K$37="B",$K$37="C",$K$37="D"),$CF$35,""))</f>
        <v>9</v>
      </c>
      <c r="P44" s="39" t="str">
        <f ca="1">IF(K37="D",P40,)</f>
        <v>.</v>
      </c>
      <c r="Q44" s="43">
        <f ca="1">IF($K$37="A","",IF(OR($K$37="B",$K$37="C",$K$37="D"),$CG$35,""))</f>
        <v>7</v>
      </c>
      <c r="R44" s="39">
        <f ca="1">IF(K37="D",R40,)</f>
        <v>0</v>
      </c>
      <c r="S44" s="88">
        <f ca="1">IF($K$37="A","",IF(OR($K$37="B",$K$37="C",$K$37="D"),$CH$35,""))</f>
        <v>9</v>
      </c>
      <c r="T44" s="23"/>
      <c r="U44" s="42"/>
      <c r="V44" s="88">
        <f ca="1">IF($U$37="A",$BV$36,IF(OR($U$37="B",$U$37="C",$U$37="D"),$CC$36,""))</f>
        <v>0</v>
      </c>
      <c r="W44" s="88">
        <f ca="1">IF($U$37="A",$BW$36,IF(OR($U$37="B",$U$37="C",$U$37="D"),$CD$36,""))</f>
        <v>2</v>
      </c>
      <c r="X44" s="88">
        <f ca="1">IF($U$37="A",$BX$36,IF(OR($U$37="B",$U$37="C",$U$37="D"),$CE$36,""))</f>
        <v>1</v>
      </c>
      <c r="Y44" s="98">
        <f ca="1">IF($U$37="A",$BY$36,IF(OR($U$37="B",$U$37="C",$U$37="D"),$CF$36,""))</f>
        <v>4</v>
      </c>
      <c r="Z44" s="39" t="str">
        <f ca="1">IF(U37="D",Z40,)</f>
        <v>.</v>
      </c>
      <c r="AA44" s="43">
        <f ca="1">IF($U$37="A","",IF(OR($U$37="B",$U$37="C",$U$37="D"),$CG$36,""))</f>
        <v>1</v>
      </c>
      <c r="AB44" s="39">
        <f ca="1">IF(U37="D",AB40,)</f>
        <v>0</v>
      </c>
      <c r="AC44" s="88">
        <f ca="1">IF($U$37="A","",IF(OR($U$37="B",$U$37="C",$U$37="D"),$CH$36,""))</f>
        <v>7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5"/>
        <v>0.34755378258312652</v>
      </c>
      <c r="CZ44" s="11">
        <f t="shared" ca="1" si="36"/>
        <v>48</v>
      </c>
      <c r="DA44" s="5"/>
      <c r="DB44" s="5">
        <v>44</v>
      </c>
      <c r="DC44" s="1">
        <v>5</v>
      </c>
      <c r="DD44" s="1">
        <v>8</v>
      </c>
      <c r="DF44" s="10">
        <f t="shared" ca="1" si="37"/>
        <v>0.47090783988938256</v>
      </c>
      <c r="DG44" s="11">
        <f t="shared" ca="1" si="38"/>
        <v>44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5"/>
        <v>0.16684467542683279</v>
      </c>
      <c r="CZ45" s="11">
        <f t="shared" ca="1" si="36"/>
        <v>67</v>
      </c>
      <c r="DA45" s="5"/>
      <c r="DB45" s="5">
        <v>45</v>
      </c>
      <c r="DC45" s="1">
        <v>5</v>
      </c>
      <c r="DD45" s="1">
        <v>9</v>
      </c>
      <c r="DF45" s="10">
        <f t="shared" ca="1" si="37"/>
        <v>0.46443323519784141</v>
      </c>
      <c r="DG45" s="11">
        <f t="shared" ca="1" si="38"/>
        <v>45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5"/>
        <v>0.83630291966643899</v>
      </c>
      <c r="CZ46" s="11">
        <f t="shared" ca="1" si="36"/>
        <v>15</v>
      </c>
      <c r="DA46" s="5"/>
      <c r="DB46" s="5">
        <v>46</v>
      </c>
      <c r="DC46" s="1">
        <v>6</v>
      </c>
      <c r="DD46" s="1">
        <v>1</v>
      </c>
      <c r="DF46" s="10">
        <f t="shared" ca="1" si="37"/>
        <v>0.79369747823357917</v>
      </c>
      <c r="DG46" s="11">
        <f t="shared" ca="1" si="38"/>
        <v>13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5"/>
        <v>0.15853139426837126</v>
      </c>
      <c r="CZ47" s="11">
        <f t="shared" ca="1" si="36"/>
        <v>69</v>
      </c>
      <c r="DA47" s="5"/>
      <c r="DB47" s="5">
        <v>47</v>
      </c>
      <c r="DC47" s="1">
        <v>6</v>
      </c>
      <c r="DD47" s="1">
        <v>2</v>
      </c>
      <c r="DF47" s="10">
        <f t="shared" ca="1" si="37"/>
        <v>0.73751585241275219</v>
      </c>
      <c r="DG47" s="11">
        <f t="shared" ca="1" si="38"/>
        <v>22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7.71×97＝</v>
      </c>
      <c r="C48" s="126"/>
      <c r="D48" s="126"/>
      <c r="E48" s="126"/>
      <c r="F48" s="126"/>
      <c r="G48" s="129">
        <f ca="1">G15</f>
        <v>747.87</v>
      </c>
      <c r="H48" s="129"/>
      <c r="I48" s="130"/>
      <c r="J48" s="22"/>
      <c r="K48" s="21"/>
      <c r="L48" s="125" t="str">
        <f ca="1">L15</f>
        <v>6.24×72＝</v>
      </c>
      <c r="M48" s="126"/>
      <c r="N48" s="126"/>
      <c r="O48" s="126"/>
      <c r="P48" s="126"/>
      <c r="Q48" s="129">
        <f ca="1">Q15</f>
        <v>449.28000000000003</v>
      </c>
      <c r="R48" s="129"/>
      <c r="S48" s="130"/>
      <c r="T48" s="22"/>
      <c r="U48" s="21"/>
      <c r="V48" s="125" t="str">
        <f ca="1">V15</f>
        <v>4.68×95＝</v>
      </c>
      <c r="W48" s="126"/>
      <c r="X48" s="126"/>
      <c r="Y48" s="126"/>
      <c r="Z48" s="126"/>
      <c r="AA48" s="129">
        <f ca="1">AA15</f>
        <v>444.6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>
        <f t="shared" ca="1" si="35"/>
        <v>0.93232057506495214</v>
      </c>
      <c r="CZ48" s="11">
        <f t="shared" ca="1" si="36"/>
        <v>7</v>
      </c>
      <c r="DA48" s="5"/>
      <c r="DB48" s="5">
        <v>48</v>
      </c>
      <c r="DC48" s="1">
        <v>6</v>
      </c>
      <c r="DD48" s="1">
        <v>3</v>
      </c>
      <c r="DF48" s="10">
        <f t="shared" ca="1" si="37"/>
        <v>0.6496256548284377</v>
      </c>
      <c r="DG48" s="11">
        <f t="shared" ca="1" si="38"/>
        <v>26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>
        <f t="shared" ca="1" si="35"/>
        <v>0.25918659451649761</v>
      </c>
      <c r="CZ49" s="11">
        <f t="shared" ca="1" si="36"/>
        <v>55</v>
      </c>
      <c r="DA49" s="5"/>
      <c r="DB49" s="5">
        <v>49</v>
      </c>
      <c r="DC49" s="1">
        <v>6</v>
      </c>
      <c r="DD49" s="1">
        <v>4</v>
      </c>
      <c r="DF49" s="10">
        <f t="shared" ca="1" si="37"/>
        <v>0.46178156195328601</v>
      </c>
      <c r="DG49" s="11">
        <f t="shared" ca="1" si="38"/>
        <v>46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7</v>
      </c>
      <c r="F50" s="30" t="str">
        <f ca="1">F17</f>
        <v>.</v>
      </c>
      <c r="G50" s="31">
        <f ca="1">G17</f>
        <v>7</v>
      </c>
      <c r="H50" s="30">
        <f ca="1">H17</f>
        <v>0</v>
      </c>
      <c r="I50" s="91">
        <f ca="1">I17</f>
        <v>1</v>
      </c>
      <c r="J50" s="23"/>
      <c r="K50" s="26"/>
      <c r="L50" s="99"/>
      <c r="M50" s="99"/>
      <c r="N50" s="89"/>
      <c r="O50" s="90">
        <f ca="1">O17</f>
        <v>6</v>
      </c>
      <c r="P50" s="30" t="str">
        <f ca="1">P17</f>
        <v>.</v>
      </c>
      <c r="Q50" s="31">
        <f ca="1">Q17</f>
        <v>2</v>
      </c>
      <c r="R50" s="30">
        <f ca="1">R17</f>
        <v>0</v>
      </c>
      <c r="S50" s="91">
        <f ca="1">S17</f>
        <v>4</v>
      </c>
      <c r="T50" s="23"/>
      <c r="U50" s="26"/>
      <c r="V50" s="99"/>
      <c r="W50" s="99"/>
      <c r="X50" s="89"/>
      <c r="Y50" s="90">
        <f ca="1">Y17</f>
        <v>4</v>
      </c>
      <c r="Z50" s="30" t="str">
        <f ca="1">Z17</f>
        <v>.</v>
      </c>
      <c r="AA50" s="31">
        <f ca="1">AA17</f>
        <v>6</v>
      </c>
      <c r="AB50" s="30">
        <f ca="1">AB17</f>
        <v>0</v>
      </c>
      <c r="AC50" s="91">
        <f ca="1">AC17</f>
        <v>8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>
        <f t="shared" ca="1" si="35"/>
        <v>0.88980179626226119</v>
      </c>
      <c r="CZ50" s="11">
        <f t="shared" ca="1" si="36"/>
        <v>10</v>
      </c>
      <c r="DA50" s="5"/>
      <c r="DB50" s="5">
        <v>50</v>
      </c>
      <c r="DC50" s="1">
        <v>6</v>
      </c>
      <c r="DD50" s="1">
        <v>5</v>
      </c>
      <c r="DF50" s="10">
        <f t="shared" ca="1" si="37"/>
        <v>0.90520704273125008</v>
      </c>
      <c r="DG50" s="11">
        <f t="shared" ca="1" si="38"/>
        <v>5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9</v>
      </c>
      <c r="H51" s="38"/>
      <c r="I51" s="94">
        <f ca="1">I18</f>
        <v>7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7</v>
      </c>
      <c r="R51" s="38"/>
      <c r="S51" s="94">
        <f ca="1">S18</f>
        <v>2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9</v>
      </c>
      <c r="AB51" s="38"/>
      <c r="AC51" s="94">
        <f ca="1">AC18</f>
        <v>5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>
        <f t="shared" ca="1" si="35"/>
        <v>0.12157855404920126</v>
      </c>
      <c r="CZ51" s="11">
        <f t="shared" ca="1" si="36"/>
        <v>72</v>
      </c>
      <c r="DA51" s="5"/>
      <c r="DB51" s="5">
        <v>51</v>
      </c>
      <c r="DC51" s="1">
        <v>6</v>
      </c>
      <c r="DD51" s="1">
        <v>6</v>
      </c>
      <c r="DF51" s="10">
        <f t="shared" ca="1" si="37"/>
        <v>8.9991628319628147E-2</v>
      </c>
      <c r="DG51" s="11">
        <f t="shared" ca="1" si="38"/>
        <v>80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5</v>
      </c>
      <c r="E52" s="96">
        <f ca="1">IF(OR($A$47="A",$A$47="C",$A$47="D"),$BK$37,IF($A$47="B",$BR$37,$CF$37))</f>
        <v>3</v>
      </c>
      <c r="F52" s="40">
        <f ca="1">IF(OR(A47="E",A47="G"),F50,)</f>
        <v>0</v>
      </c>
      <c r="G52" s="66">
        <f ca="1">IF(OR($A$47="A",$A$47="C",$A$47="D"),$BL$37,IF($A$47="B",$BS$37,$CG$37))</f>
        <v>9</v>
      </c>
      <c r="H52" s="40">
        <f ca="1">IF(OR(A47="E",A47="G"),H50,)</f>
        <v>0</v>
      </c>
      <c r="I52" s="97">
        <f ca="1">IF(OR($A$47="A",$A$47="C",$A$47="D"),$BM$37,IF($A$47="B",$BT$37,$CH$37))</f>
        <v>7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1</v>
      </c>
      <c r="O52" s="96">
        <f ca="1">IF(OR($K$47="A",$K$47="C",$K$47="D"),$BK$38,IF($K$47="B",$BR$38,$CF$38))</f>
        <v>2</v>
      </c>
      <c r="P52" s="40">
        <f ca="1">IF(OR(K47="E",K47="G"),P50,)</f>
        <v>0</v>
      </c>
      <c r="Q52" s="66">
        <f ca="1">IF(OR($K$47="A",$K$47="C",$K$47="D"),$BL$38,IF($K$47="B",$BS$38,$CG$38))</f>
        <v>4</v>
      </c>
      <c r="R52" s="40">
        <f ca="1">IF(OR(K47="E",K47="G"),R50,)</f>
        <v>0</v>
      </c>
      <c r="S52" s="97">
        <f ca="1">IF(OR($K$47="A",$K$47="C",$K$47="D"),$BM$38,IF($K$47="B",$BT$38,$CH$38))</f>
        <v>8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2</v>
      </c>
      <c r="Y52" s="96">
        <f ca="1">IF(OR($U$47="A",$U$47="C",$U$47="D"),$BK$39,IF($U$47="B",$BR$39,$CF$39))</f>
        <v>3</v>
      </c>
      <c r="Z52" s="40">
        <f ca="1">IF(OR(U47="E",U47="G"),Z50,)</f>
        <v>0</v>
      </c>
      <c r="AA52" s="66">
        <f ca="1">IF(OR($U$47="A",$U$47="C",$U$47="D"),$BL$39,IF($U$47="B",$BS$39,$CG$39))</f>
        <v>4</v>
      </c>
      <c r="AB52" s="40">
        <f ca="1">IF(OR(U47="E",U47="G"),AB50,)</f>
        <v>0</v>
      </c>
      <c r="AC52" s="97">
        <f ca="1">IF(OR($U$47="A",$U$47="C",$U$47="D"),$BM$39,IF($U$47="B",$BT$39,$CH$39))</f>
        <v>0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D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>
        <f t="shared" ca="1" si="35"/>
        <v>8.6431053807709213E-2</v>
      </c>
      <c r="CZ52" s="11">
        <f t="shared" ca="1" si="36"/>
        <v>74</v>
      </c>
      <c r="DA52" s="5"/>
      <c r="DB52" s="5">
        <v>52</v>
      </c>
      <c r="DC52" s="1">
        <v>6</v>
      </c>
      <c r="DD52" s="1">
        <v>7</v>
      </c>
      <c r="DF52" s="10">
        <f t="shared" ca="1" si="37"/>
        <v>0.83687753502950191</v>
      </c>
      <c r="DG52" s="11">
        <f t="shared" ca="1" si="38"/>
        <v>11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6</v>
      </c>
      <c r="D53" s="88">
        <f ca="1">IF(OR($A$47="A",$A$47="D"),$BQ$37,IF(OR($A$47="B",$A$47="C"),$BX$37,$CL$37))</f>
        <v>9</v>
      </c>
      <c r="E53" s="98">
        <f ca="1">IF(OR($A$47="A",$A$47="D"),$BR$37,IF(OR($A$47="B",$A$47="C"),$BY$37,$CM$37))</f>
        <v>3</v>
      </c>
      <c r="F53" s="39"/>
      <c r="G53" s="43">
        <f ca="1">IF(OR($A$47="A",$A$47="D"),$BS$37,IF($A$47="B","",IF($A$47="C",$BZ$37,"")))</f>
        <v>9</v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4</v>
      </c>
      <c r="N53" s="88">
        <f ca="1">IF(OR($K$47="A",$K$47="D"),$BQ$38,IF(OR($K$47="B",$K$47="C"),$BX$38,$CL$38))</f>
        <v>3</v>
      </c>
      <c r="O53" s="98">
        <f ca="1">IF(OR($K$47="A",$K$47="D"),$BR$38,IF(OR($K$47="B",$K$47="C"),$BY$38,$CM$38))</f>
        <v>6</v>
      </c>
      <c r="P53" s="39"/>
      <c r="Q53" s="43">
        <f ca="1">IF(OR($K$47="A",$K$47="D"),$BS$38,IF($K$47="B","",IF($K$47="C",$BZ$38,"")))</f>
        <v>8</v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4</v>
      </c>
      <c r="X53" s="88">
        <f ca="1">IF(OR($U$47="A",$U$47="D"),$BQ$39,IF(OR($U$47="B",$U$47="C"),$BX$39,$CL$39))</f>
        <v>2</v>
      </c>
      <c r="Y53" s="98">
        <f ca="1">IF(OR($U$47="A",$U$47="D"),$BR$39,IF(OR($U$47="B",$U$47="C"),$BY$39,$CM$39))</f>
        <v>1</v>
      </c>
      <c r="Z53" s="39"/>
      <c r="AA53" s="43">
        <f ca="1">IF(OR($U$47="A",$U$47="D"),$BS$39,IF($U$47="B","",IF($U$47="C",$BZ$39,"")))</f>
        <v>2</v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>
        <f t="shared" ca="1" si="35"/>
        <v>0.9710554257544437</v>
      </c>
      <c r="CZ53" s="11">
        <f t="shared" ca="1" si="36"/>
        <v>2</v>
      </c>
      <c r="DA53" s="5"/>
      <c r="DB53" s="5">
        <v>53</v>
      </c>
      <c r="DC53" s="1">
        <v>6</v>
      </c>
      <c r="DD53" s="1">
        <v>8</v>
      </c>
      <c r="DF53" s="10">
        <f t="shared" ca="1" si="37"/>
        <v>0.49395106387334686</v>
      </c>
      <c r="DG53" s="11">
        <f t="shared" ca="1" si="38"/>
        <v>43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>
        <f ca="1">IF($A$47="A",$BV$37,IF(OR($A$47="B",$A$47="C",$A$47="D"),$CC$37,""))</f>
        <v>0</v>
      </c>
      <c r="C54" s="88">
        <f ca="1">IF($A$47="A",$BW$37,IF(OR($A$47="B",$A$47="C",$A$47="D"),$CD$37,""))</f>
        <v>7</v>
      </c>
      <c r="D54" s="88">
        <f ca="1">IF($A$47="A",$BX$37,IF(OR($A$47="B",$A$47="C",$A$47="D"),$CE$37,""))</f>
        <v>4</v>
      </c>
      <c r="E54" s="98">
        <f ca="1">IF($A$47="A",$BY$37,IF(OR($A$47="B",$A$47="C",$A$47="D"),$CF$37,""))</f>
        <v>7</v>
      </c>
      <c r="F54" s="39" t="str">
        <f ca="1">IF(A47="D",F50,)</f>
        <v>.</v>
      </c>
      <c r="G54" s="43">
        <f ca="1">IF($A$47="A","",IF(OR($A$47="B",$A$47="C",$A$47="D"),$CG$37,""))</f>
        <v>8</v>
      </c>
      <c r="H54" s="39">
        <f ca="1">IF(A47="D",H50,)</f>
        <v>0</v>
      </c>
      <c r="I54" s="88">
        <f ca="1">IF($A$47="A","",IF(OR($A$47="B",$A$47="C",$A$47="D"),$CH$37,""))</f>
        <v>7</v>
      </c>
      <c r="J54" s="23"/>
      <c r="K54" s="42"/>
      <c r="L54" s="88">
        <f ca="1">IF($K$47="A",$BV$38,IF(OR($K$47="B",$K$47="C",$K$47="D"),$CC$38,""))</f>
        <v>0</v>
      </c>
      <c r="M54" s="88">
        <f ca="1">IF($K$47="A",$BW$38,IF(OR($K$47="B",$K$47="C",$K$47="D"),$CD$38,""))</f>
        <v>4</v>
      </c>
      <c r="N54" s="88">
        <f ca="1">IF($K$47="A",$BX$38,IF(OR($K$47="B",$K$47="C",$K$47="D"),$CE$38,""))</f>
        <v>4</v>
      </c>
      <c r="O54" s="98">
        <f ca="1">IF($K$47="A",$BY$38,IF(OR($K$47="B",$K$47="C",$K$47="D"),$CF$38,""))</f>
        <v>9</v>
      </c>
      <c r="P54" s="39" t="str">
        <f ca="1">IF(K47="D",P50,)</f>
        <v>.</v>
      </c>
      <c r="Q54" s="43">
        <f ca="1">IF($K$47="A","",IF(OR($K$47="B",$K$47="C",$K$47="D"),$CG$38,""))</f>
        <v>2</v>
      </c>
      <c r="R54" s="39">
        <f ca="1">IF(K47="D",R50,)</f>
        <v>0</v>
      </c>
      <c r="S54" s="88">
        <f ca="1">IF($K$47="A","",IF(OR($K$47="B",$K$47="C",$K$47="D"),$CH$38,""))</f>
        <v>8</v>
      </c>
      <c r="T54" s="23"/>
      <c r="U54" s="42"/>
      <c r="V54" s="88">
        <f ca="1">IF($U$47="A",$BV$39,IF(OR($U$47="B",$U$47="C",$U$47="D"),$CC$39,""))</f>
        <v>0</v>
      </c>
      <c r="W54" s="88">
        <f ca="1">IF($U$47="A",$BW$39,IF(OR($U$47="B",$U$47="C",$U$47="D"),$CD$39,""))</f>
        <v>4</v>
      </c>
      <c r="X54" s="88">
        <f ca="1">IF($U$47="A",$BX$39,IF(OR($U$47="B",$U$47="C",$U$47="D"),$CE$39,""))</f>
        <v>4</v>
      </c>
      <c r="Y54" s="98">
        <f ca="1">IF($U$47="A",$BY$39,IF(OR($U$47="B",$U$47="C",$U$47="D"),$CF$39,""))</f>
        <v>4</v>
      </c>
      <c r="Z54" s="39" t="str">
        <f ca="1">IF(U47="D",Z50,)</f>
        <v>.</v>
      </c>
      <c r="AA54" s="43">
        <f ca="1">IF($U$47="A","",IF(OR($U$47="B",$U$47="C",$U$47="D"),$CG$39,""))</f>
        <v>6</v>
      </c>
      <c r="AB54" s="39">
        <f ca="1">IF(U47="D",AB50,)</f>
        <v>0</v>
      </c>
      <c r="AC54" s="88">
        <f ca="1">IF($U$47="A","",IF(OR($U$47="B",$U$47="C",$U$47="D"),$CH$39,""))</f>
        <v>0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5"/>
        <v>0.57865434664591886</v>
      </c>
      <c r="CZ54" s="11">
        <f t="shared" ca="1" si="36"/>
        <v>29</v>
      </c>
      <c r="DA54" s="5"/>
      <c r="DB54" s="5">
        <v>54</v>
      </c>
      <c r="DC54" s="1">
        <v>6</v>
      </c>
      <c r="DD54" s="1">
        <v>9</v>
      </c>
      <c r="DF54" s="10">
        <f t="shared" ca="1" si="37"/>
        <v>0.34912980427414875</v>
      </c>
      <c r="DG54" s="11">
        <f t="shared" ca="1" si="38"/>
        <v>56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>
        <f t="shared" ca="1" si="35"/>
        <v>0.45619078169477312</v>
      </c>
      <c r="CZ55" s="11">
        <f t="shared" ca="1" si="36"/>
        <v>40</v>
      </c>
      <c r="DA55" s="5"/>
      <c r="DB55" s="5">
        <v>55</v>
      </c>
      <c r="DC55" s="1">
        <v>7</v>
      </c>
      <c r="DD55" s="1">
        <v>1</v>
      </c>
      <c r="DF55" s="10">
        <f t="shared" ca="1" si="37"/>
        <v>0.17573714317541733</v>
      </c>
      <c r="DG55" s="11">
        <f t="shared" ca="1" si="38"/>
        <v>72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>
        <f t="shared" ca="1" si="35"/>
        <v>0.49693055536604358</v>
      </c>
      <c r="CZ56" s="11">
        <f t="shared" ca="1" si="36"/>
        <v>35</v>
      </c>
      <c r="DA56" s="5"/>
      <c r="DB56" s="5">
        <v>56</v>
      </c>
      <c r="DC56" s="1">
        <v>7</v>
      </c>
      <c r="DD56" s="1">
        <v>2</v>
      </c>
      <c r="DF56" s="10">
        <f t="shared" ca="1" si="37"/>
        <v>0.77546664869927995</v>
      </c>
      <c r="DG56" s="11">
        <f t="shared" ca="1" si="38"/>
        <v>15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G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D</v>
      </c>
      <c r="AO57" s="105">
        <f t="shared" ref="AO57:AO65" ca="1" si="61">AQ1</f>
        <v>2</v>
      </c>
      <c r="AP57" s="111" t="str">
        <f ca="1">A37</f>
        <v>D</v>
      </c>
      <c r="AQ57" s="104">
        <f t="shared" ref="AQ57:AQ65" ca="1" si="62">AQ1</f>
        <v>2</v>
      </c>
      <c r="AR57" s="104">
        <f ca="1">IF(AND(AP57="D",AQ57=1),I44,IF(AND(AP57="D",AQ57=2),G44,""))</f>
        <v>2</v>
      </c>
      <c r="AS57" s="105">
        <f ca="1">IF(AND(AP57="D",AQ57=2),I44,"")</f>
        <v>5</v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>
        <f t="shared" ca="1" si="35"/>
        <v>0.35281711195194476</v>
      </c>
      <c r="CZ57" s="11">
        <f t="shared" ca="1" si="36"/>
        <v>47</v>
      </c>
      <c r="DA57" s="5"/>
      <c r="DB57" s="5">
        <v>57</v>
      </c>
      <c r="DC57" s="1">
        <v>7</v>
      </c>
      <c r="DD57" s="1">
        <v>3</v>
      </c>
      <c r="DF57" s="10">
        <f t="shared" ca="1" si="37"/>
        <v>0.75792064512268265</v>
      </c>
      <c r="DG57" s="11">
        <f t="shared" ca="1" si="38"/>
        <v>19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8.69×10＝</v>
      </c>
      <c r="C58" s="126"/>
      <c r="D58" s="126"/>
      <c r="E58" s="126"/>
      <c r="F58" s="126"/>
      <c r="G58" s="129">
        <f ca="1">G25</f>
        <v>86.9</v>
      </c>
      <c r="H58" s="129"/>
      <c r="I58" s="130"/>
      <c r="J58" s="22"/>
      <c r="K58" s="21"/>
      <c r="L58" s="125" t="str">
        <f ca="1">L25</f>
        <v>9.42×67＝</v>
      </c>
      <c r="M58" s="126"/>
      <c r="N58" s="126"/>
      <c r="O58" s="126"/>
      <c r="P58" s="126"/>
      <c r="Q58" s="129">
        <f ca="1">Q25</f>
        <v>631.14</v>
      </c>
      <c r="R58" s="129"/>
      <c r="S58" s="130"/>
      <c r="T58" s="22"/>
      <c r="U58" s="21"/>
      <c r="V58" s="125" t="str">
        <f ca="1">V25</f>
        <v>8.71×75＝</v>
      </c>
      <c r="W58" s="126"/>
      <c r="X58" s="126"/>
      <c r="Y58" s="126"/>
      <c r="Z58" s="126"/>
      <c r="AA58" s="129">
        <f ca="1">AA25</f>
        <v>653.25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D</v>
      </c>
      <c r="AO58" s="107">
        <f t="shared" ca="1" si="61"/>
        <v>2</v>
      </c>
      <c r="AP58" s="106" t="str">
        <f ca="1">K37</f>
        <v>D</v>
      </c>
      <c r="AQ58" s="85">
        <f t="shared" ca="1" si="62"/>
        <v>2</v>
      </c>
      <c r="AR58" s="85">
        <f ca="1">IF(AND(AP58="D",AQ58=1),S44,IF(AND(AP58="D",AQ58=2),Q44,""))</f>
        <v>7</v>
      </c>
      <c r="AS58" s="107">
        <f ca="1">IF(AND(AP58="D",AQ58=2),S44,"")</f>
        <v>9</v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>
        <f t="shared" ca="1" si="35"/>
        <v>0.74068330892567502</v>
      </c>
      <c r="CZ58" s="11">
        <f t="shared" ca="1" si="36"/>
        <v>19</v>
      </c>
      <c r="DA58" s="5"/>
      <c r="DB58" s="5">
        <v>58</v>
      </c>
      <c r="DC58" s="1">
        <v>7</v>
      </c>
      <c r="DD58" s="1">
        <v>4</v>
      </c>
      <c r="DF58" s="10">
        <f t="shared" ca="1" si="37"/>
        <v>0.56770135802472976</v>
      </c>
      <c r="DG58" s="11">
        <f t="shared" ca="1" si="38"/>
        <v>37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D</v>
      </c>
      <c r="AO59" s="107">
        <f t="shared" ca="1" si="61"/>
        <v>2</v>
      </c>
      <c r="AP59" s="106" t="str">
        <f ca="1">U37</f>
        <v>D</v>
      </c>
      <c r="AQ59" s="85">
        <f t="shared" ca="1" si="62"/>
        <v>2</v>
      </c>
      <c r="AR59" s="85">
        <f ca="1">IF(AND(AP59="D",AQ59=1),AC44,IF(AND(AP59="D",AQ59=2),AA44,""))</f>
        <v>1</v>
      </c>
      <c r="AS59" s="107">
        <f ca="1">IF(AND(AP59="D",AQ59=2),AC44,"")</f>
        <v>7</v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>
        <f t="shared" ca="1" si="35"/>
        <v>0.67635158542919005</v>
      </c>
      <c r="CZ59" s="11">
        <f t="shared" ca="1" si="36"/>
        <v>23</v>
      </c>
      <c r="DA59" s="5"/>
      <c r="DB59" s="5">
        <v>59</v>
      </c>
      <c r="DC59" s="1">
        <v>7</v>
      </c>
      <c r="DD59" s="1">
        <v>5</v>
      </c>
      <c r="DF59" s="10">
        <f t="shared" ca="1" si="37"/>
        <v>5.9684316154110406E-2</v>
      </c>
      <c r="DG59" s="11">
        <f t="shared" ca="1" si="38"/>
        <v>84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ca="1">E27</f>
        <v>8</v>
      </c>
      <c r="F60" s="30" t="str">
        <f ca="1">F27</f>
        <v>.</v>
      </c>
      <c r="G60" s="31">
        <f ca="1">G27</f>
        <v>6</v>
      </c>
      <c r="H60" s="30">
        <f ca="1">H27</f>
        <v>0</v>
      </c>
      <c r="I60" s="91">
        <f ca="1">I27</f>
        <v>9</v>
      </c>
      <c r="J60" s="23"/>
      <c r="K60" s="26"/>
      <c r="L60" s="99"/>
      <c r="M60" s="99"/>
      <c r="N60" s="89"/>
      <c r="O60" s="90">
        <f ca="1">O27</f>
        <v>9</v>
      </c>
      <c r="P60" s="30" t="str">
        <f ca="1">P27</f>
        <v>.</v>
      </c>
      <c r="Q60" s="31">
        <f ca="1">Q27</f>
        <v>4</v>
      </c>
      <c r="R60" s="30">
        <f ca="1">R27</f>
        <v>0</v>
      </c>
      <c r="S60" s="91">
        <f ca="1">S27</f>
        <v>2</v>
      </c>
      <c r="T60" s="23"/>
      <c r="U60" s="26"/>
      <c r="V60" s="99"/>
      <c r="W60" s="99"/>
      <c r="X60" s="89"/>
      <c r="Y60" s="90">
        <f ca="1">Y27</f>
        <v>8</v>
      </c>
      <c r="Z60" s="30" t="str">
        <f ca="1">Z27</f>
        <v>.</v>
      </c>
      <c r="AA60" s="31">
        <f ca="1">AA27</f>
        <v>7</v>
      </c>
      <c r="AB60" s="30">
        <f ca="1">AB27</f>
        <v>0</v>
      </c>
      <c r="AC60" s="91">
        <f ca="1">AC27</f>
        <v>1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zero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D</v>
      </c>
      <c r="AO60" s="107">
        <f t="shared" ca="1" si="61"/>
        <v>2</v>
      </c>
      <c r="AP60" s="106" t="str">
        <f ca="1">A47</f>
        <v>D</v>
      </c>
      <c r="AQ60" s="85">
        <f t="shared" ca="1" si="62"/>
        <v>2</v>
      </c>
      <c r="AR60" s="85">
        <f ca="1">IF(AND(AP60="D",AQ60=1),I54,IF(AND(AP60="D",AQ60=2),G54,""))</f>
        <v>8</v>
      </c>
      <c r="AS60" s="107">
        <f ca="1">IF(AND(AP60="D",AQ60=2),I54,"")</f>
        <v>7</v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>
        <f t="shared" ca="1" si="35"/>
        <v>0.22911164646308846</v>
      </c>
      <c r="CZ60" s="11">
        <f t="shared" ca="1" si="36"/>
        <v>59</v>
      </c>
      <c r="DA60" s="5"/>
      <c r="DB60" s="5">
        <v>60</v>
      </c>
      <c r="DC60" s="1">
        <v>7</v>
      </c>
      <c r="DD60" s="1">
        <v>6</v>
      </c>
      <c r="DF60" s="10">
        <f t="shared" ca="1" si="37"/>
        <v>0.26609580312948566</v>
      </c>
      <c r="DG60" s="11">
        <f t="shared" ca="1" si="38"/>
        <v>60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>E28</f>
        <v>0</v>
      </c>
      <c r="F61" s="36"/>
      <c r="G61" s="37">
        <f ca="1">G28</f>
        <v>1</v>
      </c>
      <c r="H61" s="38"/>
      <c r="I61" s="94">
        <f ca="1">I28</f>
        <v>0</v>
      </c>
      <c r="J61" s="23"/>
      <c r="K61" s="26"/>
      <c r="L61" s="100"/>
      <c r="M61" s="100"/>
      <c r="N61" s="92" t="str">
        <f>$N$28</f>
        <v>×</v>
      </c>
      <c r="O61" s="93">
        <f>O28</f>
        <v>0</v>
      </c>
      <c r="P61" s="36"/>
      <c r="Q61" s="37">
        <f ca="1">Q28</f>
        <v>6</v>
      </c>
      <c r="R61" s="38"/>
      <c r="S61" s="94">
        <f ca="1">S28</f>
        <v>7</v>
      </c>
      <c r="T61" s="23"/>
      <c r="U61" s="26"/>
      <c r="V61" s="100"/>
      <c r="W61" s="100"/>
      <c r="X61" s="92" t="str">
        <f>$X$28</f>
        <v>×</v>
      </c>
      <c r="Y61" s="93">
        <f>Y28</f>
        <v>0</v>
      </c>
      <c r="Z61" s="36"/>
      <c r="AA61" s="37">
        <f ca="1">AA28</f>
        <v>7</v>
      </c>
      <c r="AB61" s="38"/>
      <c r="AC61" s="94">
        <f ca="1">AC28</f>
        <v>5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61"/>
        <v>2</v>
      </c>
      <c r="AP61" s="106" t="str">
        <f ca="1">K47</f>
        <v>D</v>
      </c>
      <c r="AQ61" s="85">
        <f t="shared" ca="1" si="62"/>
        <v>2</v>
      </c>
      <c r="AR61" s="85">
        <f ca="1">IF(AND(AP61="D",AQ61=1),S54,IF(AND(AP61="D",AQ61=2),Q54,""))</f>
        <v>2</v>
      </c>
      <c r="AS61" s="107">
        <f ca="1">IF(AND(AP61="D",AQ61=2),S54,"")</f>
        <v>8</v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>
        <f t="shared" ca="1" si="35"/>
        <v>0.86968338469057949</v>
      </c>
      <c r="CZ61" s="11">
        <f t="shared" ca="1" si="36"/>
        <v>12</v>
      </c>
      <c r="DA61" s="5"/>
      <c r="DB61" s="5">
        <v>61</v>
      </c>
      <c r="DC61" s="1">
        <v>7</v>
      </c>
      <c r="DD61" s="1">
        <v>7</v>
      </c>
      <c r="DF61" s="10">
        <f t="shared" ca="1" si="37"/>
        <v>0.22919525812267472</v>
      </c>
      <c r="DG61" s="11">
        <f t="shared" ca="1" si="38"/>
        <v>65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8</v>
      </c>
      <c r="E62" s="96">
        <f ca="1">IF(OR($A$57="A",$A$57="C",$A$57="D"),$BK$40,IF($A$57="B",$BR$40,$CF$40))</f>
        <v>6</v>
      </c>
      <c r="F62" s="40" t="str">
        <f ca="1">IF(OR(A57="E",A57="G"),F60,)</f>
        <v>.</v>
      </c>
      <c r="G62" s="66">
        <f ca="1">IF(OR($A$57="A",$A$57="C",$A$57="D"),$BL$40,IF($A$57="B",$BS$40,$CG$40))</f>
        <v>9</v>
      </c>
      <c r="H62" s="40">
        <f ca="1">IF(OR(A57="E",A57="G"),H60,)</f>
        <v>0</v>
      </c>
      <c r="I62" s="97">
        <f ca="1">IF(OR($A$57="A",$A$57="C",$A$57="D"),$BM$40,IF($A$57="B",$BT$40,$CH$40))</f>
        <v>0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6</v>
      </c>
      <c r="O62" s="96">
        <f ca="1">IF(OR($K$57="A",$K$57="C",$K$57="D"),$BK$41,IF($K$57="B",$BR$41,$CF$41))</f>
        <v>5</v>
      </c>
      <c r="P62" s="40">
        <f ca="1">IF(OR(K57="E",K57="G"),P60,)</f>
        <v>0</v>
      </c>
      <c r="Q62" s="66">
        <f ca="1">IF(OR($K$57="A",$K$57="C",$K$57="D"),$BL$41,IF($K$57="B",$BS$41,$CG$41))</f>
        <v>9</v>
      </c>
      <c r="R62" s="40">
        <f ca="1">IF(OR(K57="E",K57="G"),R60,)</f>
        <v>0</v>
      </c>
      <c r="S62" s="97">
        <f ca="1">IF(OR($K$57="A",$K$57="C",$K$57="D"),$BM$41,IF($K$57="B",$BT$41,$CH$41))</f>
        <v>4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4</v>
      </c>
      <c r="Y62" s="96">
        <f ca="1">IF(OR($U$57="A",$U$57="C",$U$57="D"),$BK$42,IF($U$57="B",$BR$42,$CF$42))</f>
        <v>3</v>
      </c>
      <c r="Z62" s="40">
        <f ca="1">IF(OR(U57="E",U57="G"),Z60,)</f>
        <v>0</v>
      </c>
      <c r="AA62" s="66">
        <f ca="1">IF(OR($U$57="A",$U$57="C",$U$57="D"),$BL$42,IF($U$57="B",$BS$42,$CG$42))</f>
        <v>5</v>
      </c>
      <c r="AB62" s="40">
        <f ca="1">IF(OR(U57="E",U57="G"),AB60,)</f>
        <v>0</v>
      </c>
      <c r="AC62" s="97">
        <f ca="1">IF(OR($U$57="A",$U$57="C",$U$57="D"),$BM$42,IF($U$57="B",$BT$42,$CH$42))</f>
        <v>5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aki</v>
      </c>
      <c r="AN62" s="106" t="str">
        <f ca="1">U47</f>
        <v>D</v>
      </c>
      <c r="AO62" s="107">
        <f t="shared" ca="1" si="61"/>
        <v>2</v>
      </c>
      <c r="AP62" s="106" t="str">
        <f ca="1">U47</f>
        <v>D</v>
      </c>
      <c r="AQ62" s="85">
        <f t="shared" ca="1" si="62"/>
        <v>2</v>
      </c>
      <c r="AR62" s="85">
        <f ca="1">IF(AND(AP62="D",AQ62=1),AC54,IF(AND(AP62="D",AQ62=2),AA54,""))</f>
        <v>6</v>
      </c>
      <c r="AS62" s="107">
        <f ca="1">IF(AND(AP62="D",AQ62=2),AC54,"")</f>
        <v>0</v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>
        <f t="shared" ca="1" si="35"/>
        <v>0.52839619219930267</v>
      </c>
      <c r="CZ62" s="11">
        <f t="shared" ca="1" si="36"/>
        <v>32</v>
      </c>
      <c r="DA62" s="5"/>
      <c r="DB62" s="5">
        <v>62</v>
      </c>
      <c r="DC62" s="1">
        <v>7</v>
      </c>
      <c r="DD62" s="1">
        <v>8</v>
      </c>
      <c r="DF62" s="10">
        <f t="shared" ca="1" si="37"/>
        <v>0.13757519774313764</v>
      </c>
      <c r="DG62" s="11">
        <f t="shared" ca="1" si="38"/>
        <v>75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0</v>
      </c>
      <c r="F63" s="39"/>
      <c r="G63" s="43" t="str">
        <f ca="1">IF(OR($A$57="A",$A$57="D"),$BS$40,IF($A$57="B","",IF($A$57="C",$BZ$40,"")))</f>
        <v/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5</v>
      </c>
      <c r="N63" s="88">
        <f ca="1">IF(OR($K$57="A",$K$57="D"),$BQ$41,IF(OR($K$57="B",$K$57="C"),$BX$41,$CL$41))</f>
        <v>6</v>
      </c>
      <c r="O63" s="98">
        <f ca="1">IF(OR($K$57="A",$K$57="D"),$BR$41,IF(OR($K$57="B",$K$57="C"),$BY$41,$CM$41))</f>
        <v>5</v>
      </c>
      <c r="P63" s="39"/>
      <c r="Q63" s="43">
        <f ca="1">IF(OR($K$57="A",$K$57="D"),$BS$41,IF($K$57="B","",IF($K$57="C",$BZ$41,"")))</f>
        <v>2</v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6</v>
      </c>
      <c r="X63" s="88">
        <f ca="1">IF(OR($U$57="A",$U$57="D"),$BQ$42,IF(OR($U$57="B",$U$57="C"),$BX$42,$CL$42))</f>
        <v>0</v>
      </c>
      <c r="Y63" s="98">
        <f ca="1">IF(OR($U$57="A",$U$57="D"),$BR$42,IF(OR($U$57="B",$U$57="C"),$BY$42,$CM$42))</f>
        <v>9</v>
      </c>
      <c r="Z63" s="39"/>
      <c r="AA63" s="43">
        <f ca="1">IF(OR($U$57="A",$U$57="D"),$BS$42,IF($U$57="B","",IF($U$57="C",$BZ$42,"")))</f>
        <v>7</v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haru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G</v>
      </c>
      <c r="AO63" s="107">
        <f t="shared" ca="1" si="61"/>
        <v>2</v>
      </c>
      <c r="AP63" s="106" t="str">
        <f ca="1">A57</f>
        <v>G</v>
      </c>
      <c r="AQ63" s="85">
        <f t="shared" ca="1" si="62"/>
        <v>2</v>
      </c>
      <c r="AR63" s="85" t="str">
        <f ca="1">IF(AND(AP63="D",AQ63=1),I64,IF(AND(AP63="D",AQ63=2),G64,""))</f>
        <v/>
      </c>
      <c r="AS63" s="107" t="str">
        <f ca="1">IF(AND(AP63="D",AQ63=2),I64,"")</f>
        <v/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>
        <f t="shared" ca="1" si="35"/>
        <v>5.074461261818497E-2</v>
      </c>
      <c r="CZ63" s="11">
        <f t="shared" ca="1" si="36"/>
        <v>80</v>
      </c>
      <c r="DA63" s="5"/>
      <c r="DB63" s="5">
        <v>63</v>
      </c>
      <c r="DC63" s="1">
        <v>7</v>
      </c>
      <c r="DD63" s="1">
        <v>9</v>
      </c>
      <c r="DF63" s="10">
        <f t="shared" ca="1" si="37"/>
        <v>0.21017238547481609</v>
      </c>
      <c r="DG63" s="11">
        <f t="shared" ca="1" si="38"/>
        <v>66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 t="str">
        <f ca="1">IF($A$57="A",$BV$40,IF(OR($A$57="B",$A$57="C",$A$57="D"),$CC$40,""))</f>
        <v/>
      </c>
      <c r="C64" s="88" t="str">
        <f ca="1">IF($A$57="A",$BW$40,IF(OR($A$57="B",$A$57="C",$A$57="D"),$CD$40,""))</f>
        <v/>
      </c>
      <c r="D64" s="88" t="str">
        <f ca="1">IF($A$57="A",$BX$40,IF(OR($A$57="B",$A$57="C",$A$57="D"),$CE$40,""))</f>
        <v/>
      </c>
      <c r="E64" s="98" t="str">
        <f ca="1">IF($A$57="A",$BY$40,IF(OR($A$57="B",$A$57="C",$A$57="D"),$CF$40,""))</f>
        <v/>
      </c>
      <c r="F64" s="39">
        <f ca="1">IF(A57="D",F60,)</f>
        <v>0</v>
      </c>
      <c r="G64" s="43" t="str">
        <f ca="1">IF($A$57="A","",IF(OR($A$57="B",$A$57="C",$A$57="D"),$CG$40,""))</f>
        <v/>
      </c>
      <c r="H64" s="39">
        <f ca="1">IF(A57="D",H60,)</f>
        <v>0</v>
      </c>
      <c r="I64" s="88" t="str">
        <f ca="1">IF($A$57="A","",IF(OR($A$57="B",$A$57="C",$A$57="D"),$CH$40,""))</f>
        <v/>
      </c>
      <c r="J64" s="23"/>
      <c r="K64" s="42"/>
      <c r="L64" s="88">
        <f ca="1">IF($K$57="A",$BV$41,IF(OR($K$57="B",$K$57="C",$K$57="D"),$CC$41,""))</f>
        <v>0</v>
      </c>
      <c r="M64" s="88">
        <f ca="1">IF($K$57="A",$BW$41,IF(OR($K$57="B",$K$57="C",$K$57="D"),$CD$41,""))</f>
        <v>6</v>
      </c>
      <c r="N64" s="88">
        <f ca="1">IF($K$57="A",$BX$41,IF(OR($K$57="B",$K$57="C",$K$57="D"),$CE$41,""))</f>
        <v>3</v>
      </c>
      <c r="O64" s="98">
        <f ca="1">IF($K$57="A",$BY$41,IF(OR($K$57="B",$K$57="C",$K$57="D"),$CF$41,""))</f>
        <v>1</v>
      </c>
      <c r="P64" s="39" t="str">
        <f ca="1">IF(K57="D",P60,)</f>
        <v>.</v>
      </c>
      <c r="Q64" s="43">
        <f ca="1">IF($K$57="A","",IF(OR($K$57="B",$K$57="C",$K$57="D"),$CG$41,""))</f>
        <v>1</v>
      </c>
      <c r="R64" s="39">
        <f ca="1">IF(K57="D",R60,)</f>
        <v>0</v>
      </c>
      <c r="S64" s="88">
        <f ca="1">IF($K$57="A","",IF(OR($K$57="B",$K$57="C",$K$57="D"),$CH$41,""))</f>
        <v>4</v>
      </c>
      <c r="T64" s="23"/>
      <c r="U64" s="42"/>
      <c r="V64" s="88">
        <f ca="1">IF($U$57="A",$BV$42,IF(OR($U$57="B",$U$57="C",$U$57="D"),$CC$42,""))</f>
        <v>0</v>
      </c>
      <c r="W64" s="88">
        <f ca="1">IF($U$57="A",$BW$42,IF(OR($U$57="B",$U$57="C",$U$57="D"),$CD$42,""))</f>
        <v>6</v>
      </c>
      <c r="X64" s="88">
        <f ca="1">IF($U$57="A",$BX$42,IF(OR($U$57="B",$U$57="C",$U$57="D"),$CE$42,""))</f>
        <v>5</v>
      </c>
      <c r="Y64" s="98">
        <f ca="1">IF($U$57="A",$BY$42,IF(OR($U$57="B",$U$57="C",$U$57="D"),$CF$42,""))</f>
        <v>3</v>
      </c>
      <c r="Z64" s="39" t="str">
        <f ca="1">IF(U57="D",Z60,)</f>
        <v>.</v>
      </c>
      <c r="AA64" s="43">
        <f ca="1">IF($U$57="A","",IF(OR($U$57="B",$U$57="C",$U$57="D"),$CG$42,""))</f>
        <v>2</v>
      </c>
      <c r="AB64" s="39">
        <f ca="1">IF(U57="D",AB60,)</f>
        <v>0</v>
      </c>
      <c r="AC64" s="88">
        <f ca="1">IF($U$57="A","",IF(OR($U$57="B",$U$57="C",$U$57="D"),$CH$42,""))</f>
        <v>5</v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D</v>
      </c>
      <c r="AO64" s="107">
        <f t="shared" ca="1" si="61"/>
        <v>2</v>
      </c>
      <c r="AP64" s="106" t="str">
        <f ca="1">K57</f>
        <v>D</v>
      </c>
      <c r="AQ64" s="85">
        <f t="shared" ca="1" si="62"/>
        <v>2</v>
      </c>
      <c r="AR64" s="85">
        <f ca="1">IF(AND(AP64="D",AQ64=1),S64,IF(AND(AP64="D",AQ64=2),Q64,""))</f>
        <v>1</v>
      </c>
      <c r="AS64" s="107">
        <f ca="1">IF(AND(AP64="D",AQ64=2),S64,"")</f>
        <v>4</v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>
        <f t="shared" ca="1" si="35"/>
        <v>0.54282728408331493</v>
      </c>
      <c r="CZ64" s="11">
        <f t="shared" ca="1" si="36"/>
        <v>31</v>
      </c>
      <c r="DA64" s="5"/>
      <c r="DB64" s="5">
        <v>64</v>
      </c>
      <c r="DC64" s="1">
        <v>8</v>
      </c>
      <c r="DD64" s="1">
        <v>1</v>
      </c>
      <c r="DF64" s="10">
        <f t="shared" ca="1" si="37"/>
        <v>0.77555533334475724</v>
      </c>
      <c r="DG64" s="11">
        <f t="shared" ca="1" si="38"/>
        <v>14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D</v>
      </c>
      <c r="AO65" s="110">
        <f t="shared" ca="1" si="61"/>
        <v>2</v>
      </c>
      <c r="AP65" s="108" t="str">
        <f ca="1">U57</f>
        <v>D</v>
      </c>
      <c r="AQ65" s="109">
        <f t="shared" ca="1" si="62"/>
        <v>2</v>
      </c>
      <c r="AR65" s="109">
        <f ca="1">IF(AND(AP65="D",AQ65=1),AC64,IF(AND(AP65="D",AQ65=2),AA64,""))</f>
        <v>2</v>
      </c>
      <c r="AS65" s="110">
        <f ca="1">IF(AND(AP65="D",AQ65=2),AC64,"")</f>
        <v>5</v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>
        <f t="shared" ref="CY65:CY81" ca="1" si="63">RAND()</f>
        <v>0.91720519801734757</v>
      </c>
      <c r="CZ65" s="11">
        <f t="shared" ref="CZ65:CZ81" ca="1" si="64">RANK(CY65,$CY$1:$CY$100,)</f>
        <v>8</v>
      </c>
      <c r="DA65" s="5"/>
      <c r="DB65" s="5">
        <v>65</v>
      </c>
      <c r="DC65" s="1">
        <v>8</v>
      </c>
      <c r="DD65" s="1">
        <v>2</v>
      </c>
      <c r="DF65" s="10">
        <f t="shared" ref="DF65:DF90" ca="1" si="65">RAND()</f>
        <v>0.82820936486327146</v>
      </c>
      <c r="DG65" s="11">
        <f t="shared" ref="DG65:DG90" ca="1" si="66">RANK(DF65,$DF$1:$DF$100,)</f>
        <v>12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>
        <f t="shared" ca="1" si="63"/>
        <v>0.84004187823347809</v>
      </c>
      <c r="CZ66" s="11">
        <f t="shared" ca="1" si="64"/>
        <v>14</v>
      </c>
      <c r="DA66" s="5"/>
      <c r="DB66" s="5">
        <v>66</v>
      </c>
      <c r="DC66" s="1">
        <v>8</v>
      </c>
      <c r="DD66" s="1">
        <v>3</v>
      </c>
      <c r="DF66" s="10">
        <f t="shared" ca="1" si="65"/>
        <v>0.5607818178589381</v>
      </c>
      <c r="DG66" s="11">
        <f t="shared" ca="1" si="66"/>
        <v>40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63"/>
        <v>0.94207023359105424</v>
      </c>
      <c r="CZ67" s="11">
        <f t="shared" ca="1" si="64"/>
        <v>5</v>
      </c>
      <c r="DA67" s="5"/>
      <c r="DB67" s="5">
        <v>67</v>
      </c>
      <c r="DC67" s="1">
        <v>8</v>
      </c>
      <c r="DD67" s="1">
        <v>4</v>
      </c>
      <c r="DF67" s="10">
        <f t="shared" ca="1" si="65"/>
        <v>0.97747698274290329</v>
      </c>
      <c r="DG67" s="11">
        <f t="shared" ca="1" si="66"/>
        <v>2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63"/>
        <v>0.89245038294108414</v>
      </c>
      <c r="CZ68" s="11">
        <f t="shared" ca="1" si="64"/>
        <v>9</v>
      </c>
      <c r="DA68" s="5"/>
      <c r="DB68" s="5">
        <v>68</v>
      </c>
      <c r="DC68" s="1">
        <v>8</v>
      </c>
      <c r="DD68" s="1">
        <v>5</v>
      </c>
      <c r="DF68" s="10">
        <f t="shared" ca="1" si="65"/>
        <v>0.64341619409807338</v>
      </c>
      <c r="DG68" s="11">
        <f t="shared" ca="1" si="66"/>
        <v>28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63"/>
        <v>0.16558269115154833</v>
      </c>
      <c r="CZ69" s="11">
        <f t="shared" ca="1" si="64"/>
        <v>68</v>
      </c>
      <c r="DA69" s="5"/>
      <c r="DB69" s="5">
        <v>69</v>
      </c>
      <c r="DC69" s="1">
        <v>8</v>
      </c>
      <c r="DD69" s="1">
        <v>6</v>
      </c>
      <c r="DF69" s="10">
        <f t="shared" ca="1" si="65"/>
        <v>0.16103619501552491</v>
      </c>
      <c r="DG69" s="11">
        <f t="shared" ca="1" si="66"/>
        <v>74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63"/>
        <v>5.9383257218569518E-2</v>
      </c>
      <c r="CZ70" s="11">
        <f t="shared" ca="1" si="64"/>
        <v>79</v>
      </c>
      <c r="DA70" s="5"/>
      <c r="DB70" s="5">
        <v>70</v>
      </c>
      <c r="DC70" s="1">
        <v>8</v>
      </c>
      <c r="DD70" s="1">
        <v>7</v>
      </c>
      <c r="DF70" s="10">
        <f t="shared" ca="1" si="65"/>
        <v>0.43016734347036112</v>
      </c>
      <c r="DG70" s="11">
        <f t="shared" ca="1" si="66"/>
        <v>51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63"/>
        <v>0.76535874320035779</v>
      </c>
      <c r="CZ71" s="11">
        <f t="shared" ca="1" si="64"/>
        <v>18</v>
      </c>
      <c r="DA71" s="5"/>
      <c r="DB71" s="5">
        <v>71</v>
      </c>
      <c r="DC71" s="1">
        <v>8</v>
      </c>
      <c r="DD71" s="1">
        <v>8</v>
      </c>
      <c r="DF71" s="10">
        <f t="shared" ca="1" si="65"/>
        <v>0.93420348813748388</v>
      </c>
      <c r="DG71" s="11">
        <f t="shared" ca="1" si="66"/>
        <v>4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63"/>
        <v>0.98337329717862132</v>
      </c>
      <c r="CZ72" s="11">
        <f t="shared" ca="1" si="64"/>
        <v>1</v>
      </c>
      <c r="DA72" s="5"/>
      <c r="DB72" s="5">
        <v>72</v>
      </c>
      <c r="DC72" s="1">
        <v>8</v>
      </c>
      <c r="DD72" s="1">
        <v>9</v>
      </c>
      <c r="DF72" s="10">
        <f t="shared" ca="1" si="65"/>
        <v>0.25860408905714949</v>
      </c>
      <c r="DG72" s="11">
        <f t="shared" ca="1" si="66"/>
        <v>61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63"/>
        <v>0.93250830705690779</v>
      </c>
      <c r="CZ73" s="11">
        <f t="shared" ca="1" si="64"/>
        <v>6</v>
      </c>
      <c r="DA73" s="5"/>
      <c r="DB73" s="5">
        <v>73</v>
      </c>
      <c r="DC73" s="1">
        <v>9</v>
      </c>
      <c r="DD73" s="1">
        <v>1</v>
      </c>
      <c r="DF73" s="10">
        <f t="shared" ca="1" si="65"/>
        <v>0.57843134621205883</v>
      </c>
      <c r="DG73" s="11">
        <f t="shared" ca="1" si="66"/>
        <v>35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63"/>
        <v>0.68655295110575365</v>
      </c>
      <c r="CZ74" s="11">
        <f t="shared" ca="1" si="64"/>
        <v>21</v>
      </c>
      <c r="DA74" s="5"/>
      <c r="DB74" s="5">
        <v>74</v>
      </c>
      <c r="DC74" s="1">
        <v>9</v>
      </c>
      <c r="DD74" s="1">
        <v>2</v>
      </c>
      <c r="DF74" s="10">
        <f t="shared" ca="1" si="65"/>
        <v>0.24234089911196022</v>
      </c>
      <c r="DG74" s="11">
        <f t="shared" ca="1" si="66"/>
        <v>63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63"/>
        <v>0.67965199554650602</v>
      </c>
      <c r="CZ75" s="11">
        <f t="shared" ca="1" si="64"/>
        <v>22</v>
      </c>
      <c r="DA75" s="5"/>
      <c r="DB75" s="5">
        <v>75</v>
      </c>
      <c r="DC75" s="1">
        <v>9</v>
      </c>
      <c r="DD75" s="1">
        <v>3</v>
      </c>
      <c r="DF75" s="10">
        <f t="shared" ca="1" si="65"/>
        <v>0.39618107833750016</v>
      </c>
      <c r="DG75" s="11">
        <f t="shared" ca="1" si="66"/>
        <v>53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63"/>
        <v>0.19983662370280175</v>
      </c>
      <c r="CZ76" s="11">
        <f t="shared" ca="1" si="64"/>
        <v>60</v>
      </c>
      <c r="DA76" s="5"/>
      <c r="DB76" s="5">
        <v>76</v>
      </c>
      <c r="DC76" s="1">
        <v>9</v>
      </c>
      <c r="DD76" s="1">
        <v>4</v>
      </c>
      <c r="DF76" s="10">
        <f t="shared" ca="1" si="65"/>
        <v>0.85446509496734402</v>
      </c>
      <c r="DG76" s="11">
        <f t="shared" ca="1" si="66"/>
        <v>10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63"/>
        <v>0.29659193947047913</v>
      </c>
      <c r="CZ77" s="11">
        <f t="shared" ca="1" si="64"/>
        <v>51</v>
      </c>
      <c r="DA77" s="5"/>
      <c r="DB77" s="5">
        <v>77</v>
      </c>
      <c r="DC77" s="1">
        <v>9</v>
      </c>
      <c r="DD77" s="1">
        <v>5</v>
      </c>
      <c r="DF77" s="10">
        <f t="shared" ca="1" si="65"/>
        <v>0.66602867182603809</v>
      </c>
      <c r="DG77" s="11">
        <f t="shared" ca="1" si="66"/>
        <v>25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63"/>
        <v>0.1498652420572032</v>
      </c>
      <c r="CZ78" s="11">
        <f t="shared" ca="1" si="64"/>
        <v>71</v>
      </c>
      <c r="DA78" s="5"/>
      <c r="DB78" s="5">
        <v>78</v>
      </c>
      <c r="DC78" s="1">
        <v>9</v>
      </c>
      <c r="DD78" s="1">
        <v>6</v>
      </c>
      <c r="DF78" s="10">
        <f t="shared" ca="1" si="65"/>
        <v>0.20148608376585198</v>
      </c>
      <c r="DG78" s="11">
        <f t="shared" ca="1" si="66"/>
        <v>68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63"/>
        <v>6.8326510726494871E-2</v>
      </c>
      <c r="CZ79" s="11">
        <f t="shared" ca="1" si="64"/>
        <v>77</v>
      </c>
      <c r="DA79" s="5"/>
      <c r="DB79" s="5">
        <v>79</v>
      </c>
      <c r="DC79" s="1">
        <v>9</v>
      </c>
      <c r="DD79" s="1">
        <v>7</v>
      </c>
      <c r="DF79" s="10">
        <f t="shared" ca="1" si="65"/>
        <v>0.29400097655880908</v>
      </c>
      <c r="DG79" s="11">
        <f t="shared" ca="1" si="66"/>
        <v>58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63"/>
        <v>0.48909006996449167</v>
      </c>
      <c r="CZ80" s="11">
        <f t="shared" ca="1" si="64"/>
        <v>38</v>
      </c>
      <c r="DA80" s="5"/>
      <c r="DB80" s="5">
        <v>80</v>
      </c>
      <c r="DC80" s="1">
        <v>9</v>
      </c>
      <c r="DD80" s="1">
        <v>8</v>
      </c>
      <c r="DF80" s="10">
        <f t="shared" ca="1" si="65"/>
        <v>0.61191782442292841</v>
      </c>
      <c r="DG80" s="11">
        <f t="shared" ca="1" si="66"/>
        <v>32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63"/>
        <v>0.17883043665062226</v>
      </c>
      <c r="CZ81" s="11">
        <f t="shared" ca="1" si="64"/>
        <v>64</v>
      </c>
      <c r="DA81" s="5"/>
      <c r="DB81" s="5">
        <v>81</v>
      </c>
      <c r="DC81" s="1">
        <v>9</v>
      </c>
      <c r="DD81" s="1">
        <v>9</v>
      </c>
      <c r="DF81" s="10">
        <f t="shared" ca="1" si="65"/>
        <v>0.75440547207574404</v>
      </c>
      <c r="DG81" s="11">
        <f t="shared" ca="1" si="66"/>
        <v>20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65"/>
        <v>0.2047323872334853</v>
      </c>
      <c r="DG82" s="11">
        <f t="shared" ca="1" si="66"/>
        <v>67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65"/>
        <v>0.6124248938974054</v>
      </c>
      <c r="DG83" s="11">
        <f t="shared" ca="1" si="66"/>
        <v>31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65"/>
        <v>0.20118596406532319</v>
      </c>
      <c r="DG84" s="11">
        <f t="shared" ca="1" si="66"/>
        <v>69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65"/>
        <v>0.17967016699001093</v>
      </c>
      <c r="DG85" s="11">
        <f t="shared" ca="1" si="66"/>
        <v>71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65"/>
        <v>0.57302437788137672</v>
      </c>
      <c r="DG86" s="11">
        <f t="shared" ca="1" si="66"/>
        <v>36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65"/>
        <v>8.2024175181150349E-2</v>
      </c>
      <c r="DG87" s="11">
        <f t="shared" ca="1" si="66"/>
        <v>83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65"/>
        <v>5.1186282399791727E-2</v>
      </c>
      <c r="DG88" s="11">
        <f t="shared" ca="1" si="66"/>
        <v>85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65"/>
        <v>0.11783249152997521</v>
      </c>
      <c r="DG89" s="11">
        <f t="shared" ca="1" si="66"/>
        <v>78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65"/>
        <v>0.88122303303931471</v>
      </c>
      <c r="DG90" s="11">
        <f t="shared" ca="1" si="66"/>
        <v>7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dWQ1Z3mdFxMM/E6Qa0ZvCHXik+5j6WgpBqTDhZwpD/HA3R/dj4dl62niZyWyla1TmPqNxjXumbIgAsKcLzIVXg==" saltValue="9hC3oPU1T1fSutMbLPJTIA==" spinCount="100000" sheet="1" objects="1" scenarios="1" selectLockedCells="1"/>
  <mergeCells count="46">
    <mergeCell ref="AA58:AC58"/>
    <mergeCell ref="B58:F58"/>
    <mergeCell ref="G58:I58"/>
    <mergeCell ref="L58:P58"/>
    <mergeCell ref="Q58:S58"/>
    <mergeCell ref="V58:Z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AA25:AC25"/>
    <mergeCell ref="A34:AA34"/>
    <mergeCell ref="AB34:AD34"/>
    <mergeCell ref="B35:I35"/>
    <mergeCell ref="J35:M35"/>
    <mergeCell ref="N35:AC35"/>
    <mergeCell ref="B25:F25"/>
    <mergeCell ref="G25:I25"/>
    <mergeCell ref="L25:P25"/>
    <mergeCell ref="Q25:S25"/>
    <mergeCell ref="V25:Z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2413" priority="1593">
      <formula>B11=0</formula>
    </cfRule>
    <cfRule type="expression" dxfId="2412" priority="1586">
      <formula>A4="A"</formula>
    </cfRule>
    <cfRule type="expression" dxfId="2411" priority="1585">
      <formula>AND(A4="A",B11=0)</formula>
    </cfRule>
  </conditionalFormatting>
  <conditionalFormatting sqref="B21">
    <cfRule type="expression" dxfId="2410" priority="1440">
      <formula>B21=0</formula>
    </cfRule>
    <cfRule type="expression" dxfId="2409" priority="1433">
      <formula>A14="A"</formula>
    </cfRule>
    <cfRule type="expression" dxfId="2408" priority="1432">
      <formula>AND(A14="A",B21=0)</formula>
    </cfRule>
  </conditionalFormatting>
  <conditionalFormatting sqref="B31">
    <cfRule type="expression" dxfId="2407" priority="1347">
      <formula>AND(A24="A",B31=0)</formula>
    </cfRule>
    <cfRule type="expression" dxfId="2406" priority="1355">
      <formula>B31=0</formula>
    </cfRule>
    <cfRule type="expression" dxfId="2405" priority="1348">
      <formula>A24="A"</formula>
    </cfRule>
  </conditionalFormatting>
  <conditionalFormatting sqref="B42">
    <cfRule type="expression" dxfId="2404" priority="1564">
      <formula>A37="F"</formula>
    </cfRule>
    <cfRule type="expression" dxfId="2403" priority="1546">
      <formula>AND(A37="F",B42=0)</formula>
    </cfRule>
    <cfRule type="expression" dxfId="2402" priority="1524">
      <formula>AND(A37="G",B42=0)</formula>
    </cfRule>
    <cfRule type="expression" dxfId="2401" priority="1520">
      <formula>A37="E"</formula>
    </cfRule>
  </conditionalFormatting>
  <conditionalFormatting sqref="B42:B45">
    <cfRule type="expression" dxfId="2400" priority="1578">
      <formula>B42=0</formula>
    </cfRule>
  </conditionalFormatting>
  <conditionalFormatting sqref="B43">
    <cfRule type="expression" dxfId="2399" priority="1568">
      <formula>OR(A37="B",A37="C")</formula>
    </cfRule>
    <cfRule type="expression" dxfId="2398" priority="1531">
      <formula>AND(OR(A37="B",A37="C"),B43=0)</formula>
    </cfRule>
    <cfRule type="expression" dxfId="2397" priority="1547">
      <formula>A37="D"</formula>
    </cfRule>
  </conditionalFormatting>
  <conditionalFormatting sqref="B44">
    <cfRule type="expression" dxfId="2396" priority="1560">
      <formula>A37="A"</formula>
    </cfRule>
    <cfRule type="expression" dxfId="2395" priority="1534">
      <formula>AND(A37="A",B44=0)</formula>
    </cfRule>
  </conditionalFormatting>
  <conditionalFormatting sqref="B52">
    <cfRule type="expression" dxfId="2394" priority="1093">
      <formula>A47="F"</formula>
    </cfRule>
    <cfRule type="expression" dxfId="2393" priority="1049">
      <formula>A47="E"</formula>
    </cfRule>
    <cfRule type="expression" dxfId="2392" priority="1053">
      <formula>AND(A47="G",B52=0)</formula>
    </cfRule>
    <cfRule type="expression" dxfId="2391" priority="1075">
      <formula>AND(A47="F",B52=0)</formula>
    </cfRule>
  </conditionalFormatting>
  <conditionalFormatting sqref="B52:B55">
    <cfRule type="expression" dxfId="2390" priority="1107">
      <formula>B52=0</formula>
    </cfRule>
  </conditionalFormatting>
  <conditionalFormatting sqref="B53">
    <cfRule type="expression" dxfId="2389" priority="1097">
      <formula>OR(A47="B",A47="C")</formula>
    </cfRule>
    <cfRule type="expression" dxfId="2388" priority="1060">
      <formula>AND(OR(A47="B",A47="C"),B53=0)</formula>
    </cfRule>
    <cfRule type="expression" dxfId="2387" priority="1076">
      <formula>A47="D"</formula>
    </cfRule>
  </conditionalFormatting>
  <conditionalFormatting sqref="B54">
    <cfRule type="expression" dxfId="2386" priority="1089">
      <formula>A47="A"</formula>
    </cfRule>
    <cfRule type="expression" dxfId="2385" priority="1063">
      <formula>AND(A47="A",B54=0)</formula>
    </cfRule>
  </conditionalFormatting>
  <conditionalFormatting sqref="B62">
    <cfRule type="expression" dxfId="2384" priority="844">
      <formula>AND(A57="F",B62=0)</formula>
    </cfRule>
    <cfRule type="expression" dxfId="2383" priority="862">
      <formula>A57="F"</formula>
    </cfRule>
    <cfRule type="expression" dxfId="2382" priority="822">
      <formula>AND(A57="G",B62=0)</formula>
    </cfRule>
    <cfRule type="expression" dxfId="2381" priority="818">
      <formula>A57="E"</formula>
    </cfRule>
  </conditionalFormatting>
  <conditionalFormatting sqref="B62:B65">
    <cfRule type="expression" dxfId="2380" priority="876">
      <formula>B62=0</formula>
    </cfRule>
  </conditionalFormatting>
  <conditionalFormatting sqref="B63">
    <cfRule type="expression" dxfId="2379" priority="829">
      <formula>AND(OR(A57="B",A57="C"),B63=0)</formula>
    </cfRule>
    <cfRule type="expression" dxfId="2378" priority="866">
      <formula>OR(A57="B",A57="C")</formula>
    </cfRule>
    <cfRule type="expression" dxfId="2377" priority="845">
      <formula>A57="D"</formula>
    </cfRule>
  </conditionalFormatting>
  <conditionalFormatting sqref="B64">
    <cfRule type="expression" dxfId="2376" priority="858">
      <formula>A57="A"</formula>
    </cfRule>
    <cfRule type="expression" dxfId="2375" priority="832">
      <formula>AND(A57="A",B64=0)</formula>
    </cfRule>
  </conditionalFormatting>
  <conditionalFormatting sqref="C11">
    <cfRule type="expression" dxfId="2374" priority="637">
      <formula>AND(B11=0,C11=0)</formula>
    </cfRule>
  </conditionalFormatting>
  <conditionalFormatting sqref="C21">
    <cfRule type="expression" dxfId="2373" priority="619">
      <formula>AND(B21=0,C21=0)</formula>
    </cfRule>
  </conditionalFormatting>
  <conditionalFormatting sqref="C31">
    <cfRule type="expression" dxfId="2372" priority="601">
      <formula>AND(B31=0,C31=0)</formula>
    </cfRule>
  </conditionalFormatting>
  <conditionalFormatting sqref="C42">
    <cfRule type="expression" dxfId="2371" priority="576">
      <formula>A37="B"</formula>
    </cfRule>
    <cfRule type="expression" dxfId="2370" priority="554">
      <formula>AND(A37="F",B42=0,C42=0)</formula>
    </cfRule>
    <cfRule type="expression" dxfId="2369" priority="552">
      <formula>AND(A37="B",C42=0)</formula>
    </cfRule>
    <cfRule type="expression" dxfId="2368" priority="585">
      <formula>A37="F"</formula>
    </cfRule>
    <cfRule type="expression" dxfId="2367" priority="535">
      <formula>AND(A37="G",C42=0)</formula>
    </cfRule>
    <cfRule type="expression" dxfId="2366" priority="536">
      <formula>A37="G"</formula>
    </cfRule>
  </conditionalFormatting>
  <conditionalFormatting sqref="C42:C45">
    <cfRule type="expression" dxfId="2365" priority="569">
      <formula>AND(B42=0,C42=0)</formula>
    </cfRule>
  </conditionalFormatting>
  <conditionalFormatting sqref="C43">
    <cfRule type="expression" dxfId="2364" priority="546">
      <formula>A37="D"</formula>
    </cfRule>
    <cfRule type="expression" dxfId="2363" priority="541">
      <formula>AND(OR(A37="A",A37="D"),B43=0,C43=0)</formula>
    </cfRule>
    <cfRule type="expression" dxfId="2362" priority="555">
      <formula>OR(A37="B",A37="C")</formula>
    </cfRule>
    <cfRule type="expression" dxfId="2361" priority="572">
      <formula>A37="A"</formula>
    </cfRule>
    <cfRule type="expression" dxfId="2360" priority="539">
      <formula>AND(OR(A37="B",A37="C"),B43=0,C43=0)</formula>
    </cfRule>
  </conditionalFormatting>
  <conditionalFormatting sqref="C44">
    <cfRule type="expression" dxfId="2359" priority="566">
      <formula>A37="A"</formula>
    </cfRule>
    <cfRule type="expression" dxfId="2358" priority="543">
      <formula>AND(A37="A",B44=0,C44=0)</formula>
    </cfRule>
  </conditionalFormatting>
  <conditionalFormatting sqref="C52">
    <cfRule type="expression" dxfId="2357" priority="359">
      <formula>AND(A47="F",B52=0,C52=0)</formula>
    </cfRule>
    <cfRule type="expression" dxfId="2356" priority="381">
      <formula>A47="B"</formula>
    </cfRule>
    <cfRule type="expression" dxfId="2355" priority="390">
      <formula>A47="F"</formula>
    </cfRule>
    <cfRule type="expression" dxfId="2354" priority="357">
      <formula>AND(A47="B",C52=0)</formula>
    </cfRule>
    <cfRule type="expression" dxfId="2353" priority="340">
      <formula>AND(A47="G",C52=0)</formula>
    </cfRule>
    <cfRule type="expression" dxfId="2352" priority="341">
      <formula>A47="G"</formula>
    </cfRule>
  </conditionalFormatting>
  <conditionalFormatting sqref="C52:C55">
    <cfRule type="expression" dxfId="2351" priority="374">
      <formula>AND(B52=0,C52=0)</formula>
    </cfRule>
  </conditionalFormatting>
  <conditionalFormatting sqref="C53">
    <cfRule type="expression" dxfId="2350" priority="351">
      <formula>A47="D"</formula>
    </cfRule>
    <cfRule type="expression" dxfId="2349" priority="360">
      <formula>OR(A47="B",A47="C")</formula>
    </cfRule>
    <cfRule type="expression" dxfId="2348" priority="346">
      <formula>AND(OR(A47="A",A47="D"),B53=0,C53=0)</formula>
    </cfRule>
    <cfRule type="expression" dxfId="2347" priority="377">
      <formula>A47="A"</formula>
    </cfRule>
    <cfRule type="expression" dxfId="2346" priority="344">
      <formula>AND(OR(A47="B",A47="C"),B53=0,C53=0)</formula>
    </cfRule>
  </conditionalFormatting>
  <conditionalFormatting sqref="C54">
    <cfRule type="expression" dxfId="2345" priority="371">
      <formula>A47="A"</formula>
    </cfRule>
    <cfRule type="expression" dxfId="2344" priority="348">
      <formula>AND(A47="A",B54=0,C54=0)</formula>
    </cfRule>
  </conditionalFormatting>
  <conditionalFormatting sqref="C62">
    <cfRule type="expression" dxfId="2343" priority="164">
      <formula>AND(A57="F",B62=0,C62=0)</formula>
    </cfRule>
    <cfRule type="expression" dxfId="2342" priority="162">
      <formula>AND(A57="B",C62=0)</formula>
    </cfRule>
    <cfRule type="expression" dxfId="2341" priority="146">
      <formula>A57="G"</formula>
    </cfRule>
    <cfRule type="expression" dxfId="2340" priority="145">
      <formula>AND(A57="G",C62=0)</formula>
    </cfRule>
    <cfRule type="expression" dxfId="2339" priority="186">
      <formula>A57="B"</formula>
    </cfRule>
    <cfRule type="expression" dxfId="2338" priority="195">
      <formula>A57="F"</formula>
    </cfRule>
  </conditionalFormatting>
  <conditionalFormatting sqref="C62:C65">
    <cfRule type="expression" dxfId="2337" priority="179">
      <formula>AND(B62=0,C62=0)</formula>
    </cfRule>
  </conditionalFormatting>
  <conditionalFormatting sqref="C63">
    <cfRule type="expression" dxfId="2336" priority="149">
      <formula>AND(OR(A57="B",A57="C"),B63=0,C63=0)</formula>
    </cfRule>
    <cfRule type="expression" dxfId="2335" priority="182">
      <formula>A57="A"</formula>
    </cfRule>
    <cfRule type="expression" dxfId="2334" priority="151">
      <formula>AND(OR(A57="A",A57="D"),B63=0,C63=0)</formula>
    </cfRule>
    <cfRule type="expression" dxfId="2333" priority="156">
      <formula>A57="D"</formula>
    </cfRule>
    <cfRule type="expression" dxfId="2332" priority="165">
      <formula>OR(A57="B",A57="C")</formula>
    </cfRule>
  </conditionalFormatting>
  <conditionalFormatting sqref="C64">
    <cfRule type="expression" dxfId="2331" priority="176">
      <formula>A57="A"</formula>
    </cfRule>
    <cfRule type="expression" dxfId="2330" priority="153">
      <formula>AND(A57="A",B64=0,C64=0)</formula>
    </cfRule>
  </conditionalFormatting>
  <conditionalFormatting sqref="D11">
    <cfRule type="expression" dxfId="2329" priority="636">
      <formula>AND(B11=0,C11=0,D11=0)</formula>
    </cfRule>
  </conditionalFormatting>
  <conditionalFormatting sqref="D21">
    <cfRule type="expression" dxfId="2328" priority="618">
      <formula>AND(B21=0,C21=0,D21=0)</formula>
    </cfRule>
  </conditionalFormatting>
  <conditionalFormatting sqref="D31">
    <cfRule type="expression" dxfId="2327" priority="600">
      <formula>AND(B31=0,C31=0,D31=0)</formula>
    </cfRule>
  </conditionalFormatting>
  <conditionalFormatting sqref="D42">
    <cfRule type="expression" dxfId="2326" priority="534">
      <formula>AND(A37="G",C42=0,D42=0)</formula>
    </cfRule>
    <cfRule type="expression" dxfId="2325" priority="532">
      <formula>AND(A37="E",B42=0,C42=0,D42=0)</formula>
    </cfRule>
    <cfRule type="expression" dxfId="2324" priority="537">
      <formula>A37="G"</formula>
    </cfRule>
    <cfRule type="expression" dxfId="2323" priority="584">
      <formula>A37="F"</formula>
    </cfRule>
    <cfRule type="expression" dxfId="2322" priority="579">
      <formula>A37="B"</formula>
    </cfRule>
    <cfRule type="expression" dxfId="2321" priority="575">
      <formula>OR(A37="A",A37="C",A37="D",A37="E")</formula>
    </cfRule>
    <cfRule type="expression" dxfId="2320" priority="549">
      <formula>AND(OR(A37="A",A37="C",A37="D"),D42=0)</formula>
    </cfRule>
    <cfRule type="expression" dxfId="2319" priority="553">
      <formula>AND(A37="F",B42=0,C42=0,D42=0)</formula>
    </cfRule>
    <cfRule type="expression" dxfId="2318" priority="551">
      <formula>AND(A37="B",C42=0,D42=0)</formula>
    </cfRule>
  </conditionalFormatting>
  <conditionalFormatting sqref="D42:D45">
    <cfRule type="expression" dxfId="2317" priority="568">
      <formula>AND(B42=0,C42=0,D42=0)</formula>
    </cfRule>
  </conditionalFormatting>
  <conditionalFormatting sqref="D43">
    <cfRule type="expression" dxfId="2316" priority="582">
      <formula>A37="A"</formula>
    </cfRule>
    <cfRule type="expression" dxfId="2315" priority="556">
      <formula>A37="D"</formula>
    </cfRule>
    <cfRule type="expression" dxfId="2314" priority="571">
      <formula>OR(A37="B",A37="C")</formula>
    </cfRule>
    <cfRule type="expression" dxfId="2313" priority="545">
      <formula>AND(OR(A37="A",A37="D"),C43=0,D43=0)</formula>
    </cfRule>
    <cfRule type="expression" dxfId="2312" priority="540">
      <formula>AND(OR(A37="B",A37="C"),B43=0,C43=0,D43=0)</formula>
    </cfRule>
  </conditionalFormatting>
  <conditionalFormatting sqref="D44">
    <cfRule type="expression" dxfId="2311" priority="542">
      <formula>AND(A37="A",B44=0,C44=0,D44=0)</formula>
    </cfRule>
    <cfRule type="expression" dxfId="2310" priority="565">
      <formula>A37="A"</formula>
    </cfRule>
  </conditionalFormatting>
  <conditionalFormatting sqref="D52">
    <cfRule type="expression" dxfId="2309" priority="337">
      <formula>AND(A47="E",B52=0,C52=0,D52=0)</formula>
    </cfRule>
    <cfRule type="expression" dxfId="2308" priority="339">
      <formula>AND(A47="G",C52=0,D52=0)</formula>
    </cfRule>
    <cfRule type="expression" dxfId="2307" priority="380">
      <formula>OR(A47="A",A47="C",A47="D",A47="E")</formula>
    </cfRule>
    <cfRule type="expression" dxfId="2306" priority="342">
      <formula>A47="G"</formula>
    </cfRule>
    <cfRule type="expression" dxfId="2305" priority="384">
      <formula>A47="B"</formula>
    </cfRule>
    <cfRule type="expression" dxfId="2304" priority="354">
      <formula>AND(OR(A47="A",A47="C",A47="D"),D52=0)</formula>
    </cfRule>
    <cfRule type="expression" dxfId="2303" priority="389">
      <formula>A47="F"</formula>
    </cfRule>
    <cfRule type="expression" dxfId="2302" priority="358">
      <formula>AND(A47="F",B52=0,C52=0,D52=0)</formula>
    </cfRule>
    <cfRule type="expression" dxfId="2301" priority="356">
      <formula>AND(A47="B",C52=0,D52=0)</formula>
    </cfRule>
  </conditionalFormatting>
  <conditionalFormatting sqref="D52:D55">
    <cfRule type="expression" dxfId="2300" priority="373">
      <formula>AND(B52=0,C52=0,D52=0)</formula>
    </cfRule>
  </conditionalFormatting>
  <conditionalFormatting sqref="D53">
    <cfRule type="expression" dxfId="2299" priority="361">
      <formula>A47="D"</formula>
    </cfRule>
    <cfRule type="expression" dxfId="2298" priority="350">
      <formula>AND(OR(A47="A",A47="D"),C53=0,D53=0)</formula>
    </cfRule>
    <cfRule type="expression" dxfId="2297" priority="387">
      <formula>A47="A"</formula>
    </cfRule>
    <cfRule type="expression" dxfId="2296" priority="345">
      <formula>AND(OR(A47="B",A47="C"),B53=0,C53=0,D53=0)</formula>
    </cfRule>
    <cfRule type="expression" dxfId="2295" priority="376">
      <formula>OR(A47="B",A47="C")</formula>
    </cfRule>
  </conditionalFormatting>
  <conditionalFormatting sqref="D54">
    <cfRule type="expression" dxfId="2294" priority="370">
      <formula>A47="A"</formula>
    </cfRule>
    <cfRule type="expression" dxfId="2293" priority="347">
      <formula>AND(A47="A",B54=0,C54=0,D54=0)</formula>
    </cfRule>
  </conditionalFormatting>
  <conditionalFormatting sqref="D62">
    <cfRule type="expression" dxfId="2292" priority="185">
      <formula>OR(A57="A",A57="C",A57="D",A57="E")</formula>
    </cfRule>
    <cfRule type="expression" dxfId="2291" priority="144">
      <formula>AND(A57="G",C62=0,D62=0)</formula>
    </cfRule>
    <cfRule type="expression" dxfId="2290" priority="189">
      <formula>A57="B"</formula>
    </cfRule>
    <cfRule type="expression" dxfId="2289" priority="194">
      <formula>A57="F"</formula>
    </cfRule>
    <cfRule type="expression" dxfId="2288" priority="142">
      <formula>AND(A57="E",B62=0,C62=0,D62=0)</formula>
    </cfRule>
    <cfRule type="expression" dxfId="2287" priority="163">
      <formula>AND(A57="F",B62=0,C62=0,D62=0)</formula>
    </cfRule>
    <cfRule type="expression" dxfId="2286" priority="161">
      <formula>AND(A57="B",C62=0,D62=0)</formula>
    </cfRule>
    <cfRule type="expression" dxfId="2285" priority="159">
      <formula>AND(OR(A57="A",A57="C",A57="D"),D62=0)</formula>
    </cfRule>
    <cfRule type="expression" dxfId="2284" priority="147">
      <formula>A57="G"</formula>
    </cfRule>
  </conditionalFormatting>
  <conditionalFormatting sqref="D62:D65">
    <cfRule type="expression" dxfId="2283" priority="178">
      <formula>AND(B62=0,C62=0,D62=0)</formula>
    </cfRule>
  </conditionalFormatting>
  <conditionalFormatting sqref="D63">
    <cfRule type="expression" dxfId="2282" priority="192">
      <formula>A57="A"</formula>
    </cfRule>
    <cfRule type="expression" dxfId="2281" priority="166">
      <formula>A57="D"</formula>
    </cfRule>
    <cfRule type="expression" dxfId="2280" priority="155">
      <formula>AND(OR(A57="A",A57="D"),C63=0,D63=0)</formula>
    </cfRule>
    <cfRule type="expression" dxfId="2279" priority="150">
      <formula>AND(OR(A57="B",A57="C"),B63=0,C63=0,D63=0)</formula>
    </cfRule>
    <cfRule type="expression" dxfId="2278" priority="181">
      <formula>OR(A57="B",A57="C")</formula>
    </cfRule>
  </conditionalFormatting>
  <conditionalFormatting sqref="D64">
    <cfRule type="expression" dxfId="2277" priority="152">
      <formula>AND(A57="A",B64=0,C64=0,D64=0)</formula>
    </cfRule>
    <cfRule type="expression" dxfId="2276" priority="175">
      <formula>A57="A"</formula>
    </cfRule>
  </conditionalFormatting>
  <conditionalFormatting sqref="E42">
    <cfRule type="expression" dxfId="2275" priority="578">
      <formula>A37="B"</formula>
    </cfRule>
    <cfRule type="expression" dxfId="2274" priority="530">
      <formula>AND(A37="E",B42=0,C42=0,D42=0,E42=0)</formula>
    </cfRule>
    <cfRule type="expression" dxfId="2273" priority="538">
      <formula>A37="G"</formula>
    </cfRule>
    <cfRule type="expression" dxfId="2272" priority="550">
      <formula>AND(A37="B",C42=0,D42=0,E42=0)</formula>
    </cfRule>
    <cfRule type="expression" dxfId="2271" priority="548">
      <formula>AND(OR(A37="A",A37="C",A37="D"),D42=0,E42=0)</formula>
    </cfRule>
    <cfRule type="expression" dxfId="2270" priority="583">
      <formula>A37="F"</formula>
    </cfRule>
    <cfRule type="expression" dxfId="2269" priority="533">
      <formula>AND(A37="G",C42=0,D42=0,E42=0)</formula>
    </cfRule>
    <cfRule type="expression" dxfId="2268" priority="574">
      <formula>OR(A37="A",A37="C",A37="D",A37="E")</formula>
    </cfRule>
  </conditionalFormatting>
  <conditionalFormatting sqref="E42:E43 E44:F45">
    <cfRule type="expression" dxfId="2267" priority="567">
      <formula>AND(B42=0,C42=0,D42=0,E42=0)</formula>
    </cfRule>
  </conditionalFormatting>
  <conditionalFormatting sqref="E43">
    <cfRule type="expression" dxfId="2266" priority="557">
      <formula>A37="D"</formula>
    </cfRule>
    <cfRule type="expression" dxfId="2265" priority="544">
      <formula>AND(OR(A37="A",A37="D"),C43=0,D43=0,E43=0)</formula>
    </cfRule>
    <cfRule type="expression" dxfId="2264" priority="570">
      <formula>OR(A37="B",A37="C")</formula>
    </cfRule>
    <cfRule type="expression" dxfId="2263" priority="581">
      <formula>A37="A"</formula>
    </cfRule>
  </conditionalFormatting>
  <conditionalFormatting sqref="E44">
    <cfRule type="expression" dxfId="2262" priority="521">
      <formula>AND(A37="D",B42=0,C42=0,D42=0,E42=0)</formula>
    </cfRule>
  </conditionalFormatting>
  <conditionalFormatting sqref="E52">
    <cfRule type="expression" dxfId="2261" priority="355">
      <formula>AND(A47="B",C52=0,D52=0,E52=0)</formula>
    </cfRule>
    <cfRule type="expression" dxfId="2260" priority="338">
      <formula>AND(A47="G",C52=0,D52=0,E52=0)</formula>
    </cfRule>
    <cfRule type="expression" dxfId="2259" priority="335">
      <formula>AND(A47="E",B52=0,C52=0,D52=0,E52=0)</formula>
    </cfRule>
    <cfRule type="expression" dxfId="2258" priority="343">
      <formula>A47="G"</formula>
    </cfRule>
    <cfRule type="expression" dxfId="2257" priority="383">
      <formula>A47="B"</formula>
    </cfRule>
    <cfRule type="expression" dxfId="2256" priority="353">
      <formula>AND(OR(A47="A",A47="C",A47="D"),D52=0,E52=0)</formula>
    </cfRule>
    <cfRule type="expression" dxfId="2255" priority="379">
      <formula>OR(A47="A",A47="C",A47="D",A47="E")</formula>
    </cfRule>
    <cfRule type="expression" dxfId="2254" priority="388">
      <formula>A47="F"</formula>
    </cfRule>
  </conditionalFormatting>
  <conditionalFormatting sqref="E52:E53 E54:F55">
    <cfRule type="expression" dxfId="2253" priority="372">
      <formula>AND(B52=0,C52=0,D52=0,E52=0)</formula>
    </cfRule>
  </conditionalFormatting>
  <conditionalFormatting sqref="E53">
    <cfRule type="expression" dxfId="2252" priority="349">
      <formula>AND(OR(A47="A",A47="D"),C53=0,D53=0,E53=0)</formula>
    </cfRule>
    <cfRule type="expression" dxfId="2251" priority="386">
      <formula>A47="A"</formula>
    </cfRule>
    <cfRule type="expression" dxfId="2250" priority="362">
      <formula>A47="D"</formula>
    </cfRule>
    <cfRule type="expression" dxfId="2249" priority="375">
      <formula>OR(A47="B",A47="C")</formula>
    </cfRule>
  </conditionalFormatting>
  <conditionalFormatting sqref="E54">
    <cfRule type="expression" dxfId="2248" priority="326">
      <formula>AND(A47="D",B52=0,C52=0,D52=0,E52=0)</formula>
    </cfRule>
  </conditionalFormatting>
  <conditionalFormatting sqref="E62">
    <cfRule type="expression" dxfId="2247" priority="143">
      <formula>AND(A57="G",C62=0,D62=0,E62=0)</formula>
    </cfRule>
    <cfRule type="expression" dxfId="2246" priority="158">
      <formula>AND(OR(A57="A",A57="C",A57="D"),D62=0,E62=0)</formula>
    </cfRule>
    <cfRule type="expression" dxfId="2245" priority="140">
      <formula>AND(A57="E",B62=0,C62=0,D62=0,E62=0)</formula>
    </cfRule>
    <cfRule type="expression" dxfId="2244" priority="160">
      <formula>AND(A57="B",C62=0,D62=0,E62=0)</formula>
    </cfRule>
    <cfRule type="expression" dxfId="2243" priority="193">
      <formula>A57="F"</formula>
    </cfRule>
    <cfRule type="expression" dxfId="2242" priority="184">
      <formula>OR(A57="A",A57="C",A57="D",A57="E")</formula>
    </cfRule>
    <cfRule type="expression" dxfId="2241" priority="188">
      <formula>A57="B"</formula>
    </cfRule>
    <cfRule type="expression" dxfId="2240" priority="148">
      <formula>A57="G"</formula>
    </cfRule>
  </conditionalFormatting>
  <conditionalFormatting sqref="E62:E63 E64:F65">
    <cfRule type="expression" dxfId="2239" priority="177">
      <formula>AND(B62=0,C62=0,D62=0,E62=0)</formula>
    </cfRule>
  </conditionalFormatting>
  <conditionalFormatting sqref="E63">
    <cfRule type="expression" dxfId="2238" priority="167">
      <formula>A57="D"</formula>
    </cfRule>
    <cfRule type="expression" dxfId="2237" priority="180">
      <formula>OR(A57="B",A57="C")</formula>
    </cfRule>
    <cfRule type="expression" dxfId="2236" priority="154">
      <formula>AND(OR(A57="A",A57="D"),C63=0,D63=0,E63=0)</formula>
    </cfRule>
    <cfRule type="expression" dxfId="2235" priority="191">
      <formula>A57="A"</formula>
    </cfRule>
  </conditionalFormatting>
  <conditionalFormatting sqref="E64">
    <cfRule type="expression" dxfId="2234" priority="131">
      <formula>AND(A57="D",B62=0,C62=0,D62=0,E62=0)</formula>
    </cfRule>
  </conditionalFormatting>
  <conditionalFormatting sqref="E7:F7">
    <cfRule type="expression" dxfId="2233" priority="1592">
      <formula>AND(E7=0,$AQ1=1)</formula>
    </cfRule>
  </conditionalFormatting>
  <conditionalFormatting sqref="E8:F8">
    <cfRule type="expression" dxfId="2232" priority="639">
      <formula>E8=0</formula>
    </cfRule>
  </conditionalFormatting>
  <conditionalFormatting sqref="E11:F11">
    <cfRule type="expression" dxfId="2231" priority="635">
      <formula>AND(B11=0,C11=0,D11=0,E11=0)</formula>
    </cfRule>
  </conditionalFormatting>
  <conditionalFormatting sqref="E17:F17">
    <cfRule type="expression" dxfId="2230" priority="1439">
      <formula>AND(E17=0,$AQ4=1)</formula>
    </cfRule>
  </conditionalFormatting>
  <conditionalFormatting sqref="E18:F18">
    <cfRule type="expression" dxfId="2229" priority="621">
      <formula>E18=0</formula>
    </cfRule>
  </conditionalFormatting>
  <conditionalFormatting sqref="E21:F21">
    <cfRule type="expression" dxfId="2228" priority="617">
      <formula>AND(B21=0,C21=0,D21=0,E21=0)</formula>
    </cfRule>
  </conditionalFormatting>
  <conditionalFormatting sqref="E27:F27">
    <cfRule type="expression" dxfId="2227" priority="1354">
      <formula>AND(E27=0,$AQ7=1)</formula>
    </cfRule>
  </conditionalFormatting>
  <conditionalFormatting sqref="E28:F28">
    <cfRule type="expression" dxfId="2226" priority="603">
      <formula>E28=0</formula>
    </cfRule>
  </conditionalFormatting>
  <conditionalFormatting sqref="E31:F31">
    <cfRule type="expression" dxfId="2225" priority="599">
      <formula>AND(B31=0,C31=0,D31=0,E31=0)</formula>
    </cfRule>
  </conditionalFormatting>
  <conditionalFormatting sqref="E40:F40">
    <cfRule type="expression" dxfId="2224" priority="1577">
      <formula>AND(E40=0,$AQ1=1)</formula>
    </cfRule>
  </conditionalFormatting>
  <conditionalFormatting sqref="E44:F44">
    <cfRule type="expression" dxfId="2223" priority="564">
      <formula>A37="A"</formula>
    </cfRule>
  </conditionalFormatting>
  <conditionalFormatting sqref="E50:F50">
    <cfRule type="expression" dxfId="2222" priority="1106">
      <formula>AND(E50=0,$AQ4=1)</formula>
    </cfRule>
  </conditionalFormatting>
  <conditionalFormatting sqref="E54:F54">
    <cfRule type="expression" dxfId="2221" priority="369">
      <formula>A47="A"</formula>
    </cfRule>
  </conditionalFormatting>
  <conditionalFormatting sqref="E60:F60">
    <cfRule type="expression" dxfId="2220" priority="875">
      <formula>AND(E60=0,$AQ7=1)</formula>
    </cfRule>
  </conditionalFormatting>
  <conditionalFormatting sqref="E64:F64">
    <cfRule type="expression" dxfId="2219" priority="174">
      <formula>A57="A"</formula>
    </cfRule>
  </conditionalFormatting>
  <conditionalFormatting sqref="F42">
    <cfRule type="expression" dxfId="2218" priority="525">
      <formula>A37="G"</formula>
    </cfRule>
    <cfRule type="expression" dxfId="2217" priority="526">
      <formula>OR(A37="D",A37="E")</formula>
    </cfRule>
  </conditionalFormatting>
  <conditionalFormatting sqref="F43">
    <cfRule type="expression" dxfId="2216" priority="524">
      <formula>A37="D"</formula>
    </cfRule>
  </conditionalFormatting>
  <conditionalFormatting sqref="F52">
    <cfRule type="expression" dxfId="2215" priority="330">
      <formula>A47="G"</formula>
    </cfRule>
    <cfRule type="expression" dxfId="2214" priority="331">
      <formula>OR(A47="D",A47="E")</formula>
    </cfRule>
  </conditionalFormatting>
  <conditionalFormatting sqref="F53">
    <cfRule type="expression" dxfId="2213" priority="329">
      <formula>A47="D"</formula>
    </cfRule>
  </conditionalFormatting>
  <conditionalFormatting sqref="F62">
    <cfRule type="expression" dxfId="2212" priority="135">
      <formula>A57="G"</formula>
    </cfRule>
    <cfRule type="expression" dxfId="2211" priority="136">
      <formula>OR(A57="D",A57="E")</formula>
    </cfRule>
  </conditionalFormatting>
  <conditionalFormatting sqref="F63">
    <cfRule type="expression" dxfId="2210" priority="134">
      <formula>A57="D"</formula>
    </cfRule>
  </conditionalFormatting>
  <conditionalFormatting sqref="G42">
    <cfRule type="expression" dxfId="2209" priority="577">
      <formula>OR(A37="B",A37="F",A37="G")</formula>
    </cfRule>
    <cfRule type="expression" dxfId="2208" priority="573">
      <formula>OR(A37="A",A37="C",A37="D",A37="E")</formula>
    </cfRule>
    <cfRule type="expression" dxfId="2207" priority="547">
      <formula>AND(OR(A37="A",A37="C",A37="D"),D42=0,E42=0,G42=0)</formula>
    </cfRule>
  </conditionalFormatting>
  <conditionalFormatting sqref="G43">
    <cfRule type="expression" dxfId="2206" priority="580">
      <formula>A37="A"</formula>
    </cfRule>
    <cfRule type="expression" dxfId="2205" priority="531">
      <formula>A37="C"</formula>
    </cfRule>
    <cfRule type="expression" dxfId="2204" priority="561">
      <formula>OR(A37="B",A37="C")</formula>
    </cfRule>
    <cfRule type="expression" dxfId="2203" priority="559">
      <formula>A37="D"</formula>
    </cfRule>
  </conditionalFormatting>
  <conditionalFormatting sqref="G44">
    <cfRule type="expression" dxfId="2202" priority="563">
      <formula>A37="A"</formula>
    </cfRule>
  </conditionalFormatting>
  <conditionalFormatting sqref="G52">
    <cfRule type="expression" dxfId="2201" priority="382">
      <formula>OR(A47="B",A47="F",A47="G")</formula>
    </cfRule>
    <cfRule type="expression" dxfId="2200" priority="352">
      <formula>AND(OR(A47="A",A47="C",A47="D"),D52=0,E52=0,G52=0)</formula>
    </cfRule>
    <cfRule type="expression" dxfId="2199" priority="378">
      <formula>OR(A47="A",A47="C",A47="D",A47="E")</formula>
    </cfRule>
  </conditionalFormatting>
  <conditionalFormatting sqref="G53">
    <cfRule type="expression" dxfId="2198" priority="336">
      <formula>A47="C"</formula>
    </cfRule>
    <cfRule type="expression" dxfId="2197" priority="366">
      <formula>OR(A47="B",A47="C")</formula>
    </cfRule>
    <cfRule type="expression" dxfId="2196" priority="364">
      <formula>A47="D"</formula>
    </cfRule>
    <cfRule type="expression" dxfId="2195" priority="385">
      <formula>A47="A"</formula>
    </cfRule>
  </conditionalFormatting>
  <conditionalFormatting sqref="G54">
    <cfRule type="expression" dxfId="2194" priority="368">
      <formula>A47="A"</formula>
    </cfRule>
  </conditionalFormatting>
  <conditionalFormatting sqref="G62">
    <cfRule type="expression" dxfId="2193" priority="187">
      <formula>OR(A57="B",A57="F",A57="G")</formula>
    </cfRule>
    <cfRule type="expression" dxfId="2192" priority="157">
      <formula>AND(OR(A57="A",A57="C",A57="D"),D62=0,E62=0,G62=0)</formula>
    </cfRule>
    <cfRule type="expression" dxfId="2191" priority="183">
      <formula>OR(A57="A",A57="C",A57="D",A57="E")</formula>
    </cfRule>
  </conditionalFormatting>
  <conditionalFormatting sqref="G63">
    <cfRule type="expression" dxfId="2190" priority="190">
      <formula>A57="A"</formula>
    </cfRule>
    <cfRule type="expression" dxfId="2189" priority="141">
      <formula>A57="C"</formula>
    </cfRule>
    <cfRule type="expression" dxfId="2188" priority="171">
      <formula>OR(A57="B",A57="C")</formula>
    </cfRule>
    <cfRule type="expression" dxfId="2187" priority="169">
      <formula>A57="D"</formula>
    </cfRule>
  </conditionalFormatting>
  <conditionalFormatting sqref="G64">
    <cfRule type="expression" dxfId="2186" priority="173">
      <formula>A57="A"</formula>
    </cfRule>
  </conditionalFormatting>
  <conditionalFormatting sqref="G8:H8">
    <cfRule type="expression" dxfId="2185" priority="638">
      <formula>AND(E8=0,G8=0)</formula>
    </cfRule>
  </conditionalFormatting>
  <conditionalFormatting sqref="G11:H11">
    <cfRule type="expression" dxfId="2184" priority="634">
      <formula>AND(B11=0,C11=0,D11=0,E11=0,G11=0)</formula>
    </cfRule>
  </conditionalFormatting>
  <conditionalFormatting sqref="G18:H18">
    <cfRule type="expression" dxfId="2183" priority="620">
      <formula>AND(E18=0,G18=0)</formula>
    </cfRule>
  </conditionalFormatting>
  <conditionalFormatting sqref="G21:H21">
    <cfRule type="expression" dxfId="2182" priority="616">
      <formula>AND(B21=0,C21=0,D21=0,E21=0,G21=0)</formula>
    </cfRule>
  </conditionalFormatting>
  <conditionalFormatting sqref="G28:H28">
    <cfRule type="expression" dxfId="2181" priority="602">
      <formula>AND(E28=0,G28=0)</formula>
    </cfRule>
  </conditionalFormatting>
  <conditionalFormatting sqref="G31:H31">
    <cfRule type="expression" dxfId="2180" priority="598">
      <formula>AND(B31=0,C31=0,D31=0,E31=0,G31=0)</formula>
    </cfRule>
  </conditionalFormatting>
  <conditionalFormatting sqref="G41:H41">
    <cfRule type="expression" dxfId="2179" priority="1576">
      <formula>AND(E41=0,G41=0)</formula>
    </cfRule>
  </conditionalFormatting>
  <conditionalFormatting sqref="G51:H51">
    <cfRule type="expression" dxfId="2178" priority="1105">
      <formula>AND(E51=0,G51=0)</formula>
    </cfRule>
  </conditionalFormatting>
  <conditionalFormatting sqref="G61:H61">
    <cfRule type="expression" dxfId="2177" priority="874">
      <formula>AND(E61=0,G61=0)</formula>
    </cfRule>
  </conditionalFormatting>
  <conditionalFormatting sqref="H40">
    <cfRule type="expression" dxfId="2176" priority="1262">
      <formula>H40=0</formula>
    </cfRule>
  </conditionalFormatting>
  <conditionalFormatting sqref="H42">
    <cfRule type="expression" dxfId="2175" priority="527">
      <formula>A37="G"</formula>
    </cfRule>
    <cfRule type="expression" dxfId="2174" priority="528">
      <formula>OR(A37="D",A37="E")</formula>
    </cfRule>
  </conditionalFormatting>
  <conditionalFormatting sqref="H43">
    <cfRule type="expression" dxfId="2173" priority="529">
      <formula>A37="D"</formula>
    </cfRule>
  </conditionalFormatting>
  <conditionalFormatting sqref="H44">
    <cfRule type="expression" dxfId="2172" priority="523">
      <formula>AND(E44=0,F44=0,G44=0,H44=0)</formula>
    </cfRule>
    <cfRule type="expression" dxfId="2171" priority="522">
      <formula>D37="A"</formula>
    </cfRule>
  </conditionalFormatting>
  <conditionalFormatting sqref="H50">
    <cfRule type="expression" dxfId="2170" priority="1039">
      <formula>H50=0</formula>
    </cfRule>
  </conditionalFormatting>
  <conditionalFormatting sqref="H52">
    <cfRule type="expression" dxfId="2169" priority="332">
      <formula>A47="G"</formula>
    </cfRule>
    <cfRule type="expression" dxfId="2168" priority="333">
      <formula>OR(A47="D",A47="E")</formula>
    </cfRule>
  </conditionalFormatting>
  <conditionalFormatting sqref="H53">
    <cfRule type="expression" dxfId="2167" priority="334">
      <formula>A47="D"</formula>
    </cfRule>
  </conditionalFormatting>
  <conditionalFormatting sqref="H54">
    <cfRule type="expression" dxfId="2166" priority="328">
      <formula>AND(E54=0,F54=0,G54=0,H54=0)</formula>
    </cfRule>
    <cfRule type="expression" dxfId="2165" priority="327">
      <formula>D47="A"</formula>
    </cfRule>
  </conditionalFormatting>
  <conditionalFormatting sqref="H60">
    <cfRule type="expression" dxfId="2164" priority="808">
      <formula>H60=0</formula>
    </cfRule>
  </conditionalFormatting>
  <conditionalFormatting sqref="H62">
    <cfRule type="expression" dxfId="2163" priority="138">
      <formula>OR(A57="D",A57="E")</formula>
    </cfRule>
    <cfRule type="expression" dxfId="2162" priority="137">
      <formula>A57="G"</formula>
    </cfRule>
  </conditionalFormatting>
  <conditionalFormatting sqref="H63">
    <cfRule type="expression" dxfId="2161" priority="139">
      <formula>A57="D"</formula>
    </cfRule>
  </conditionalFormatting>
  <conditionalFormatting sqref="H64">
    <cfRule type="expression" dxfId="2160" priority="133">
      <formula>AND(E64=0,F64=0,G64=0,H64=0)</formula>
    </cfRule>
    <cfRule type="expression" dxfId="2159" priority="132">
      <formula>D57="A"</formula>
    </cfRule>
  </conditionalFormatting>
  <conditionalFormatting sqref="I43">
    <cfRule type="expression" dxfId="2158" priority="560">
      <formula>OR(A37="B",A37="C")</formula>
    </cfRule>
    <cfRule type="expression" dxfId="2157" priority="558">
      <formula>A37="D"</formula>
    </cfRule>
  </conditionalFormatting>
  <conditionalFormatting sqref="I44">
    <cfRule type="expression" dxfId="2156" priority="562">
      <formula>A37="A"</formula>
    </cfRule>
  </conditionalFormatting>
  <conditionalFormatting sqref="I53">
    <cfRule type="expression" dxfId="2155" priority="365">
      <formula>OR(A47="B",A47="C")</formula>
    </cfRule>
    <cfRule type="expression" dxfId="2154" priority="363">
      <formula>A47="D"</formula>
    </cfRule>
  </conditionalFormatting>
  <conditionalFormatting sqref="I54">
    <cfRule type="expression" dxfId="2153" priority="367">
      <formula>A47="A"</formula>
    </cfRule>
  </conditionalFormatting>
  <conditionalFormatting sqref="I63">
    <cfRule type="expression" dxfId="2152" priority="168">
      <formula>A57="D"</formula>
    </cfRule>
    <cfRule type="expression" dxfId="2151" priority="170">
      <formula>OR(A57="B",A57="C")</formula>
    </cfRule>
  </conditionalFormatting>
  <conditionalFormatting sqref="I64">
    <cfRule type="expression" dxfId="2150" priority="172">
      <formula>A57="A"</formula>
    </cfRule>
  </conditionalFormatting>
  <conditionalFormatting sqref="L11">
    <cfRule type="expression" dxfId="2149" priority="1497">
      <formula>L11=0</formula>
    </cfRule>
    <cfRule type="expression" dxfId="2148" priority="1488">
      <formula>AND(K4="A",L11=0)</formula>
    </cfRule>
    <cfRule type="expression" dxfId="2147" priority="1489">
      <formula>K4="A"</formula>
    </cfRule>
  </conditionalFormatting>
  <conditionalFormatting sqref="L21">
    <cfRule type="expression" dxfId="2146" priority="1404">
      <formula>AND(K14="A",L21=0)</formula>
    </cfRule>
    <cfRule type="expression" dxfId="2145" priority="1412">
      <formula>L21=0</formula>
    </cfRule>
    <cfRule type="expression" dxfId="2144" priority="1405">
      <formula>K14="A"</formula>
    </cfRule>
  </conditionalFormatting>
  <conditionalFormatting sqref="L31">
    <cfRule type="expression" dxfId="2143" priority="1327">
      <formula>L31=0</formula>
    </cfRule>
    <cfRule type="expression" dxfId="2142" priority="1319">
      <formula>K24="A"</formula>
    </cfRule>
    <cfRule type="expression" dxfId="2141" priority="1318">
      <formula>AND(K24="A",L31=0)</formula>
    </cfRule>
  </conditionalFormatting>
  <conditionalFormatting sqref="L42">
    <cfRule type="expression" dxfId="2140" priority="1199">
      <formula>AND(K37="G",L42=0)</formula>
    </cfRule>
    <cfRule type="expression" dxfId="2139" priority="1195">
      <formula>K37="E"</formula>
    </cfRule>
    <cfRule type="expression" dxfId="2138" priority="1239">
      <formula>K37="F"</formula>
    </cfRule>
    <cfRule type="expression" dxfId="2137" priority="1221">
      <formula>AND(K37="F",L42=0)</formula>
    </cfRule>
  </conditionalFormatting>
  <conditionalFormatting sqref="L42:L45">
    <cfRule type="expression" dxfId="2136" priority="1253">
      <formula>L42=0</formula>
    </cfRule>
  </conditionalFormatting>
  <conditionalFormatting sqref="L43">
    <cfRule type="expression" dxfId="2135" priority="1243">
      <formula>OR(K37="B",K37="C")</formula>
    </cfRule>
    <cfRule type="expression" dxfId="2134" priority="1222">
      <formula>K37="D"</formula>
    </cfRule>
    <cfRule type="expression" dxfId="2133" priority="1206">
      <formula>AND(OR(K37="B",K37="C"),L43=0)</formula>
    </cfRule>
  </conditionalFormatting>
  <conditionalFormatting sqref="L44">
    <cfRule type="expression" dxfId="2132" priority="1235">
      <formula>K37="A"</formula>
    </cfRule>
    <cfRule type="expression" dxfId="2131" priority="1209">
      <formula>AND(K37="A",L44=0)</formula>
    </cfRule>
  </conditionalFormatting>
  <conditionalFormatting sqref="L52">
    <cfRule type="expression" dxfId="2130" priority="972">
      <formula>K47="E"</formula>
    </cfRule>
    <cfRule type="expression" dxfId="2129" priority="976">
      <formula>AND(K47="G",L52=0)</formula>
    </cfRule>
    <cfRule type="expression" dxfId="2128" priority="1016">
      <formula>K47="F"</formula>
    </cfRule>
    <cfRule type="expression" dxfId="2127" priority="998">
      <formula>AND(K47="F",L52=0)</formula>
    </cfRule>
  </conditionalFormatting>
  <conditionalFormatting sqref="L52:L55">
    <cfRule type="expression" dxfId="2126" priority="1030">
      <formula>L52=0</formula>
    </cfRule>
  </conditionalFormatting>
  <conditionalFormatting sqref="L53">
    <cfRule type="expression" dxfId="2125" priority="983">
      <formula>AND(OR(K47="B",K47="C"),L53=0)</formula>
    </cfRule>
    <cfRule type="expression" dxfId="2124" priority="1020">
      <formula>OR(K47="B",K47="C")</formula>
    </cfRule>
    <cfRule type="expression" dxfId="2123" priority="999">
      <formula>K47="D"</formula>
    </cfRule>
  </conditionalFormatting>
  <conditionalFormatting sqref="L54">
    <cfRule type="expression" dxfId="2122" priority="986">
      <formula>AND(K47="A",L54=0)</formula>
    </cfRule>
    <cfRule type="expression" dxfId="2121" priority="1012">
      <formula>K47="A"</formula>
    </cfRule>
  </conditionalFormatting>
  <conditionalFormatting sqref="L62">
    <cfRule type="expression" dxfId="2120" priority="785">
      <formula>K57="F"</formula>
    </cfRule>
    <cfRule type="expression" dxfId="2119" priority="741">
      <formula>K57="E"</formula>
    </cfRule>
    <cfRule type="expression" dxfId="2118" priority="745">
      <formula>AND(K57="G",L62=0)</formula>
    </cfRule>
    <cfRule type="expression" dxfId="2117" priority="767">
      <formula>AND(K57="F",L62=0)</formula>
    </cfRule>
  </conditionalFormatting>
  <conditionalFormatting sqref="L62:L65">
    <cfRule type="expression" dxfId="2116" priority="799">
      <formula>L62=0</formula>
    </cfRule>
  </conditionalFormatting>
  <conditionalFormatting sqref="L63">
    <cfRule type="expression" dxfId="2115" priority="752">
      <formula>AND(OR(K57="B",K57="C"),L63=0)</formula>
    </cfRule>
    <cfRule type="expression" dxfId="2114" priority="768">
      <formula>K57="D"</formula>
    </cfRule>
    <cfRule type="expression" dxfId="2113" priority="789">
      <formula>OR(K57="B",K57="C")</formula>
    </cfRule>
  </conditionalFormatting>
  <conditionalFormatting sqref="L64">
    <cfRule type="expression" dxfId="2112" priority="781">
      <formula>K57="A"</formula>
    </cfRule>
    <cfRule type="expression" dxfId="2111" priority="755">
      <formula>AND(K57="A",L64=0)</formula>
    </cfRule>
  </conditionalFormatting>
  <conditionalFormatting sqref="M11">
    <cfRule type="expression" dxfId="2110" priority="631">
      <formula>AND(L11=0,M11=0)</formula>
    </cfRule>
  </conditionalFormatting>
  <conditionalFormatting sqref="M21">
    <cfRule type="expression" dxfId="2109" priority="613">
      <formula>AND(L21=0,M21=0)</formula>
    </cfRule>
  </conditionalFormatting>
  <conditionalFormatting sqref="M31">
    <cfRule type="expression" dxfId="2108" priority="595">
      <formula>AND(L31=0,M31=0)</formula>
    </cfRule>
  </conditionalFormatting>
  <conditionalFormatting sqref="M42">
    <cfRule type="expression" dxfId="2107" priority="470">
      <formula>AND(K37="G",M42=0)</formula>
    </cfRule>
    <cfRule type="expression" dxfId="2106" priority="511">
      <formula>K37="B"</formula>
    </cfRule>
    <cfRule type="expression" dxfId="2105" priority="520">
      <formula>K37="F"</formula>
    </cfRule>
    <cfRule type="expression" dxfId="2104" priority="489">
      <formula>AND(K37="F",L42=0,M42=0)</formula>
    </cfRule>
    <cfRule type="expression" dxfId="2103" priority="471">
      <formula>K37="G"</formula>
    </cfRule>
    <cfRule type="expression" dxfId="2102" priority="487">
      <formula>AND(K37="B",M42=0)</formula>
    </cfRule>
  </conditionalFormatting>
  <conditionalFormatting sqref="M42:M45">
    <cfRule type="expression" dxfId="2101" priority="504">
      <formula>AND(L42=0,M42=0)</formula>
    </cfRule>
  </conditionalFormatting>
  <conditionalFormatting sqref="M43">
    <cfRule type="expression" dxfId="2100" priority="490">
      <formula>OR(K37="B",K37="C")</formula>
    </cfRule>
    <cfRule type="expression" dxfId="2099" priority="476">
      <formula>AND(OR(K37="A",K37="D"),L43=0,M43=0)</formula>
    </cfRule>
    <cfRule type="expression" dxfId="2098" priority="507">
      <formula>K37="A"</formula>
    </cfRule>
    <cfRule type="expression" dxfId="2097" priority="474">
      <formula>AND(OR(K37="B",K37="C"),L43=0,M43=0)</formula>
    </cfRule>
    <cfRule type="expression" dxfId="2096" priority="481">
      <formula>K37="D"</formula>
    </cfRule>
  </conditionalFormatting>
  <conditionalFormatting sqref="M44">
    <cfRule type="expression" dxfId="2095" priority="478">
      <formula>AND(K37="A",L44=0,M44=0)</formula>
    </cfRule>
    <cfRule type="expression" dxfId="2094" priority="501">
      <formula>K37="A"</formula>
    </cfRule>
  </conditionalFormatting>
  <conditionalFormatting sqref="M52">
    <cfRule type="expression" dxfId="2093" priority="276">
      <formula>K47="G"</formula>
    </cfRule>
    <cfRule type="expression" dxfId="2092" priority="275">
      <formula>AND(K47="G",M52=0)</formula>
    </cfRule>
    <cfRule type="expression" dxfId="2091" priority="325">
      <formula>K47="F"</formula>
    </cfRule>
    <cfRule type="expression" dxfId="2090" priority="294">
      <formula>AND(K47="F",L52=0,M52=0)</formula>
    </cfRule>
    <cfRule type="expression" dxfId="2089" priority="292">
      <formula>AND(K47="B",M52=0)</formula>
    </cfRule>
    <cfRule type="expression" dxfId="2088" priority="316">
      <formula>K47="B"</formula>
    </cfRule>
  </conditionalFormatting>
  <conditionalFormatting sqref="M52:M55">
    <cfRule type="expression" dxfId="2087" priority="309">
      <formula>AND(L52=0,M52=0)</formula>
    </cfRule>
  </conditionalFormatting>
  <conditionalFormatting sqref="M53">
    <cfRule type="expression" dxfId="2086" priority="281">
      <formula>AND(OR(K47="A",K47="D"),L53=0,M53=0)</formula>
    </cfRule>
    <cfRule type="expression" dxfId="2085" priority="279">
      <formula>AND(OR(K47="B",K47="C"),L53=0,M53=0)</formula>
    </cfRule>
    <cfRule type="expression" dxfId="2084" priority="312">
      <formula>K47="A"</formula>
    </cfRule>
    <cfRule type="expression" dxfId="2083" priority="295">
      <formula>OR(K47="B",K47="C")</formula>
    </cfRule>
    <cfRule type="expression" dxfId="2082" priority="286">
      <formula>K47="D"</formula>
    </cfRule>
  </conditionalFormatting>
  <conditionalFormatting sqref="M54">
    <cfRule type="expression" dxfId="2081" priority="306">
      <formula>K47="A"</formula>
    </cfRule>
    <cfRule type="expression" dxfId="2080" priority="283">
      <formula>AND(K47="A",L54=0,M54=0)</formula>
    </cfRule>
  </conditionalFormatting>
  <conditionalFormatting sqref="M62">
    <cfRule type="expression" dxfId="2079" priority="81">
      <formula>K57="G"</formula>
    </cfRule>
    <cfRule type="expression" dxfId="2078" priority="99">
      <formula>AND(K57="F",L62=0,M62=0)</formula>
    </cfRule>
    <cfRule type="expression" dxfId="2077" priority="121">
      <formula>K57="B"</formula>
    </cfRule>
    <cfRule type="expression" dxfId="2076" priority="130">
      <formula>K57="F"</formula>
    </cfRule>
    <cfRule type="expression" dxfId="2075" priority="97">
      <formula>AND(K57="B",M62=0)</formula>
    </cfRule>
    <cfRule type="expression" dxfId="2074" priority="80">
      <formula>AND(K57="G",M62=0)</formula>
    </cfRule>
  </conditionalFormatting>
  <conditionalFormatting sqref="M62:M65">
    <cfRule type="expression" dxfId="2073" priority="114">
      <formula>AND(L62=0,M62=0)</formula>
    </cfRule>
  </conditionalFormatting>
  <conditionalFormatting sqref="M63">
    <cfRule type="expression" dxfId="2072" priority="117">
      <formula>K57="A"</formula>
    </cfRule>
    <cfRule type="expression" dxfId="2071" priority="91">
      <formula>K57="D"</formula>
    </cfRule>
    <cfRule type="expression" dxfId="2070" priority="84">
      <formula>AND(OR(K57="B",K57="C"),L63=0,M63=0)</formula>
    </cfRule>
    <cfRule type="expression" dxfId="2069" priority="86">
      <formula>AND(OR(K57="A",K57="D"),L63=0,M63=0)</formula>
    </cfRule>
    <cfRule type="expression" dxfId="2068" priority="100">
      <formula>OR(K57="B",K57="C")</formula>
    </cfRule>
  </conditionalFormatting>
  <conditionalFormatting sqref="M64">
    <cfRule type="expression" dxfId="2067" priority="111">
      <formula>K57="A"</formula>
    </cfRule>
    <cfRule type="expression" dxfId="2066" priority="88">
      <formula>AND(K57="A",L64=0,M64=0)</formula>
    </cfRule>
  </conditionalFormatting>
  <conditionalFormatting sqref="N11">
    <cfRule type="expression" dxfId="2065" priority="630">
      <formula>AND(L11=0,M11=0,N11=0)</formula>
    </cfRule>
  </conditionalFormatting>
  <conditionalFormatting sqref="N21">
    <cfRule type="expression" dxfId="2064" priority="612">
      <formula>AND(L21=0,M21=0,N21=0)</formula>
    </cfRule>
  </conditionalFormatting>
  <conditionalFormatting sqref="N31">
    <cfRule type="expression" dxfId="2063" priority="594">
      <formula>AND(L31=0,M31=0,N31=0)</formula>
    </cfRule>
  </conditionalFormatting>
  <conditionalFormatting sqref="N42">
    <cfRule type="expression" dxfId="2062" priority="467">
      <formula>AND(K37="E",L42=0,M42=0,N42=0)</formula>
    </cfRule>
    <cfRule type="expression" dxfId="2061" priority="469">
      <formula>AND(K37="G",M42=0,N42=0)</formula>
    </cfRule>
    <cfRule type="expression" dxfId="2060" priority="514">
      <formula>K37="B"</formula>
    </cfRule>
    <cfRule type="expression" dxfId="2059" priority="472">
      <formula>K37="G"</formula>
    </cfRule>
    <cfRule type="expression" dxfId="2058" priority="484">
      <formula>AND(OR(K37="A",K37="C",K37="D"),N42=0)</formula>
    </cfRule>
    <cfRule type="expression" dxfId="2057" priority="486">
      <formula>AND(K37="B",M42=0,N42=0)</formula>
    </cfRule>
    <cfRule type="expression" dxfId="2056" priority="488">
      <formula>AND(K37="F",L42=0,M42=0,N42=0)</formula>
    </cfRule>
    <cfRule type="expression" dxfId="2055" priority="519">
      <formula>K37="F"</formula>
    </cfRule>
    <cfRule type="expression" dxfId="2054" priority="510">
      <formula>OR(K37="A",K37="C",K37="D",K37="E")</formula>
    </cfRule>
  </conditionalFormatting>
  <conditionalFormatting sqref="N42:N45">
    <cfRule type="expression" dxfId="2053" priority="503">
      <formula>AND(L42=0,M42=0,N42=0)</formula>
    </cfRule>
  </conditionalFormatting>
  <conditionalFormatting sqref="N43">
    <cfRule type="expression" dxfId="2052" priority="491">
      <formula>K37="D"</formula>
    </cfRule>
    <cfRule type="expression" dxfId="2051" priority="506">
      <formula>OR(K37="B",K37="C")</formula>
    </cfRule>
    <cfRule type="expression" dxfId="2050" priority="480">
      <formula>AND(OR(K37="A",K37="D"),M43=0,N43=0)</formula>
    </cfRule>
    <cfRule type="expression" dxfId="2049" priority="475">
      <formula>AND(OR(K37="B",K37="C"),L43=0,M43=0,N43=0)</formula>
    </cfRule>
    <cfRule type="expression" dxfId="2048" priority="517">
      <formula>K37="A"</formula>
    </cfRule>
  </conditionalFormatting>
  <conditionalFormatting sqref="N44">
    <cfRule type="expression" dxfId="2047" priority="500">
      <formula>K37="A"</formula>
    </cfRule>
    <cfRule type="expression" dxfId="2046" priority="477">
      <formula>AND(K37="A",L44=0,M44=0,N44=0)</formula>
    </cfRule>
  </conditionalFormatting>
  <conditionalFormatting sqref="N52">
    <cfRule type="expression" dxfId="2045" priority="319">
      <formula>K47="B"</formula>
    </cfRule>
    <cfRule type="expression" dxfId="2044" priority="315">
      <formula>OR(K47="A",K47="C",K47="D",K47="E")</formula>
    </cfRule>
    <cfRule type="expression" dxfId="2043" priority="274">
      <formula>AND(K47="G",M52=0,N52=0)</formula>
    </cfRule>
    <cfRule type="expression" dxfId="2042" priority="324">
      <formula>K47="F"</formula>
    </cfRule>
    <cfRule type="expression" dxfId="2041" priority="289">
      <formula>AND(OR(K47="A",K47="C",K47="D"),N52=0)</formula>
    </cfRule>
    <cfRule type="expression" dxfId="2040" priority="291">
      <formula>AND(K47="B",M52=0,N52=0)</formula>
    </cfRule>
    <cfRule type="expression" dxfId="2039" priority="272">
      <formula>AND(K47="E",L52=0,M52=0,N52=0)</formula>
    </cfRule>
    <cfRule type="expression" dxfId="2038" priority="293">
      <formula>AND(K47="F",L52=0,M52=0,N52=0)</formula>
    </cfRule>
    <cfRule type="expression" dxfId="2037" priority="277">
      <formula>K47="G"</formula>
    </cfRule>
  </conditionalFormatting>
  <conditionalFormatting sqref="N52:N55">
    <cfRule type="expression" dxfId="2036" priority="308">
      <formula>AND(L52=0,M52=0,N52=0)</formula>
    </cfRule>
  </conditionalFormatting>
  <conditionalFormatting sqref="N53">
    <cfRule type="expression" dxfId="2035" priority="322">
      <formula>K47="A"</formula>
    </cfRule>
    <cfRule type="expression" dxfId="2034" priority="280">
      <formula>AND(OR(K47="B",K47="C"),L53=0,M53=0,N53=0)</formula>
    </cfRule>
    <cfRule type="expression" dxfId="2033" priority="311">
      <formula>OR(K47="B",K47="C")</formula>
    </cfRule>
    <cfRule type="expression" dxfId="2032" priority="285">
      <formula>AND(OR(K47="A",K47="D"),M53=0,N53=0)</formula>
    </cfRule>
    <cfRule type="expression" dxfId="2031" priority="296">
      <formula>K47="D"</formula>
    </cfRule>
  </conditionalFormatting>
  <conditionalFormatting sqref="N54">
    <cfRule type="expression" dxfId="2030" priority="282">
      <formula>AND(K47="A",L54=0,M54=0,N54=0)</formula>
    </cfRule>
    <cfRule type="expression" dxfId="2029" priority="305">
      <formula>K47="A"</formula>
    </cfRule>
  </conditionalFormatting>
  <conditionalFormatting sqref="N62">
    <cfRule type="expression" dxfId="2028" priority="94">
      <formula>AND(OR(K57="A",K57="C",K57="D"),N62=0)</formula>
    </cfRule>
    <cfRule type="expression" dxfId="2027" priority="129">
      <formula>K57="F"</formula>
    </cfRule>
    <cfRule type="expression" dxfId="2026" priority="124">
      <formula>K57="B"</formula>
    </cfRule>
    <cfRule type="expression" dxfId="2025" priority="120">
      <formula>OR(K57="A",K57="C",K57="D",K57="E")</formula>
    </cfRule>
    <cfRule type="expression" dxfId="2024" priority="98">
      <formula>AND(K57="F",L62=0,M62=0,N62=0)</formula>
    </cfRule>
    <cfRule type="expression" dxfId="2023" priority="77">
      <formula>AND(K57="E",L62=0,M62=0,N62=0)</formula>
    </cfRule>
    <cfRule type="expression" dxfId="2022" priority="96">
      <formula>AND(K57="B",M62=0,N62=0)</formula>
    </cfRule>
    <cfRule type="expression" dxfId="2021" priority="82">
      <formula>K57="G"</formula>
    </cfRule>
    <cfRule type="expression" dxfId="2020" priority="79">
      <formula>AND(K57="G",M62=0,N62=0)</formula>
    </cfRule>
  </conditionalFormatting>
  <conditionalFormatting sqref="N62:N65">
    <cfRule type="expression" dxfId="2019" priority="113">
      <formula>AND(L62=0,M62=0,N62=0)</formula>
    </cfRule>
  </conditionalFormatting>
  <conditionalFormatting sqref="N63">
    <cfRule type="expression" dxfId="2018" priority="127">
      <formula>K57="A"</formula>
    </cfRule>
    <cfRule type="expression" dxfId="2017" priority="116">
      <formula>OR(K57="B",K57="C")</formula>
    </cfRule>
    <cfRule type="expression" dxfId="2016" priority="90">
      <formula>AND(OR(K57="A",K57="D"),M63=0,N63=0)</formula>
    </cfRule>
    <cfRule type="expression" dxfId="2015" priority="85">
      <formula>AND(OR(K57="B",K57="C"),L63=0,M63=0,N63=0)</formula>
    </cfRule>
    <cfRule type="expression" dxfId="2014" priority="101">
      <formula>K57="D"</formula>
    </cfRule>
  </conditionalFormatting>
  <conditionalFormatting sqref="N64">
    <cfRule type="expression" dxfId="2013" priority="110">
      <formula>K57="A"</formula>
    </cfRule>
    <cfRule type="expression" dxfId="2012" priority="87">
      <formula>AND(K57="A",L64=0,M64=0,N64=0)</formula>
    </cfRule>
  </conditionalFormatting>
  <conditionalFormatting sqref="O7">
    <cfRule type="expression" dxfId="2011" priority="1496">
      <formula>AND(O7=0,$AQ2=1)</formula>
    </cfRule>
  </conditionalFormatting>
  <conditionalFormatting sqref="O42">
    <cfRule type="expression" dxfId="2010" priority="465">
      <formula>AND(K37="E",L42=0,M42=0,N42=0,O42=0)</formula>
    </cfRule>
    <cfRule type="expression" dxfId="2009" priority="468">
      <formula>AND(K37="G",M42=0,N42=0,O42=0)</formula>
    </cfRule>
    <cfRule type="expression" dxfId="2008" priority="473">
      <formula>K37="G"</formula>
    </cfRule>
    <cfRule type="expression" dxfId="2007" priority="485">
      <formula>AND(K37="B",M42=0,N42=0,O42=0)</formula>
    </cfRule>
    <cfRule type="expression" dxfId="2006" priority="509">
      <formula>OR(K37="A",K37="C",K37="D",K37="E")</formula>
    </cfRule>
    <cfRule type="expression" dxfId="2005" priority="513">
      <formula>K37="B"</formula>
    </cfRule>
    <cfRule type="expression" dxfId="2004" priority="483">
      <formula>AND(OR(K37="A",K37="C",K37="D"),N42=0,O42=0)</formula>
    </cfRule>
    <cfRule type="expression" dxfId="2003" priority="518">
      <formula>K37="F"</formula>
    </cfRule>
  </conditionalFormatting>
  <conditionalFormatting sqref="O42:O43 O44:P45">
    <cfRule type="expression" dxfId="2002" priority="502">
      <formula>AND(L42=0,M42=0,N42=0,O42=0)</formula>
    </cfRule>
  </conditionalFormatting>
  <conditionalFormatting sqref="O43">
    <cfRule type="expression" dxfId="2001" priority="505">
      <formula>OR(K37="B",K37="C")</formula>
    </cfRule>
    <cfRule type="expression" dxfId="2000" priority="479">
      <formula>AND(OR(K37="A",K37="D"),M43=0,N43=0,O43=0)</formula>
    </cfRule>
    <cfRule type="expression" dxfId="1999" priority="492">
      <formula>K37="D"</formula>
    </cfRule>
    <cfRule type="expression" dxfId="1998" priority="516">
      <formula>K37="A"</formula>
    </cfRule>
  </conditionalFormatting>
  <conditionalFormatting sqref="O44">
    <cfRule type="expression" dxfId="1997" priority="456">
      <formula>AND(K37="D",L42=0,M42=0,N42=0,O42=0)</formula>
    </cfRule>
  </conditionalFormatting>
  <conditionalFormatting sqref="O52">
    <cfRule type="expression" dxfId="1996" priority="288">
      <formula>AND(OR(K47="A",K47="C",K47="D"),N52=0,O52=0)</formula>
    </cfRule>
    <cfRule type="expression" dxfId="1995" priority="290">
      <formula>AND(K47="B",M52=0,N52=0,O52=0)</formula>
    </cfRule>
    <cfRule type="expression" dxfId="1994" priority="270">
      <formula>AND(K47="E",L52=0,M52=0,N52=0,O52=0)</formula>
    </cfRule>
    <cfRule type="expression" dxfId="1993" priority="273">
      <formula>AND(K47="G",M52=0,N52=0,O52=0)</formula>
    </cfRule>
    <cfRule type="expression" dxfId="1992" priority="323">
      <formula>K47="F"</formula>
    </cfRule>
    <cfRule type="expression" dxfId="1991" priority="278">
      <formula>K47="G"</formula>
    </cfRule>
    <cfRule type="expression" dxfId="1990" priority="318">
      <formula>K47="B"</formula>
    </cfRule>
    <cfRule type="expression" dxfId="1989" priority="314">
      <formula>OR(K47="A",K47="C",K47="D",K47="E")</formula>
    </cfRule>
  </conditionalFormatting>
  <conditionalFormatting sqref="O52:O53 O54:P55">
    <cfRule type="expression" dxfId="1988" priority="307">
      <formula>AND(L52=0,M52=0,N52=0,O52=0)</formula>
    </cfRule>
  </conditionalFormatting>
  <conditionalFormatting sqref="O53">
    <cfRule type="expression" dxfId="1987" priority="284">
      <formula>AND(OR(K47="A",K47="D"),M53=0,N53=0,O53=0)</formula>
    </cfRule>
    <cfRule type="expression" dxfId="1986" priority="297">
      <formula>K47="D"</formula>
    </cfRule>
    <cfRule type="expression" dxfId="1985" priority="321">
      <formula>K47="A"</formula>
    </cfRule>
    <cfRule type="expression" dxfId="1984" priority="310">
      <formula>OR(K47="B",K47="C")</formula>
    </cfRule>
  </conditionalFormatting>
  <conditionalFormatting sqref="O54">
    <cfRule type="expression" dxfId="1983" priority="261">
      <formula>AND(K47="D",L52=0,M52=0,N52=0,O52=0)</formula>
    </cfRule>
  </conditionalFormatting>
  <conditionalFormatting sqref="O62">
    <cfRule type="expression" dxfId="1982" priority="75">
      <formula>AND(K57="E",L62=0,M62=0,N62=0,O62=0)</formula>
    </cfRule>
    <cfRule type="expression" dxfId="1981" priority="128">
      <formula>K57="F"</formula>
    </cfRule>
    <cfRule type="expression" dxfId="1980" priority="119">
      <formula>OR(K57="A",K57="C",K57="D",K57="E")</formula>
    </cfRule>
    <cfRule type="expression" dxfId="1979" priority="93">
      <formula>AND(OR(K57="A",K57="C",K57="D"),N62=0,O62=0)</formula>
    </cfRule>
    <cfRule type="expression" dxfId="1978" priority="95">
      <formula>AND(K57="B",M62=0,N62=0,O62=0)</formula>
    </cfRule>
    <cfRule type="expression" dxfId="1977" priority="123">
      <formula>K57="B"</formula>
    </cfRule>
    <cfRule type="expression" dxfId="1976" priority="83">
      <formula>K57="G"</formula>
    </cfRule>
    <cfRule type="expression" dxfId="1975" priority="78">
      <formula>AND(K57="G",M62=0,N62=0,O62=0)</formula>
    </cfRule>
  </conditionalFormatting>
  <conditionalFormatting sqref="O62:O63 O64:P65">
    <cfRule type="expression" dxfId="1974" priority="112">
      <formula>AND(L62=0,M62=0,N62=0,O62=0)</formula>
    </cfRule>
  </conditionalFormatting>
  <conditionalFormatting sqref="O63">
    <cfRule type="expression" dxfId="1973" priority="102">
      <formula>K57="D"</formula>
    </cfRule>
    <cfRule type="expression" dxfId="1972" priority="115">
      <formula>OR(K57="B",K57="C")</formula>
    </cfRule>
    <cfRule type="expression" dxfId="1971" priority="126">
      <formula>K57="A"</formula>
    </cfRule>
    <cfRule type="expression" dxfId="1970" priority="89">
      <formula>AND(OR(K57="A",K57="D"),M63=0,N63=0,O63=0)</formula>
    </cfRule>
  </conditionalFormatting>
  <conditionalFormatting sqref="O64">
    <cfRule type="expression" dxfId="1969" priority="66">
      <formula>AND(K57="D",L62=0,M62=0,N62=0,O62=0)</formula>
    </cfRule>
  </conditionalFormatting>
  <conditionalFormatting sqref="O8:P8">
    <cfRule type="expression" dxfId="1968" priority="633">
      <formula>O8=0</formula>
    </cfRule>
  </conditionalFormatting>
  <conditionalFormatting sqref="O11:P11">
    <cfRule type="expression" dxfId="1967" priority="629">
      <formula>AND(L11=0,M11=0,N11=0,O11=0)</formula>
    </cfRule>
  </conditionalFormatting>
  <conditionalFormatting sqref="O17:P17">
    <cfRule type="expression" dxfId="1966" priority="1411">
      <formula>AND(O17=0,$AQ5=1)</formula>
    </cfRule>
  </conditionalFormatting>
  <conditionalFormatting sqref="O18:P18">
    <cfRule type="expression" dxfId="1965" priority="615">
      <formula>O18=0</formula>
    </cfRule>
  </conditionalFormatting>
  <conditionalFormatting sqref="O21:P21">
    <cfRule type="expression" dxfId="1964" priority="611">
      <formula>AND(L21=0,M21=0,N21=0,O21=0)</formula>
    </cfRule>
  </conditionalFormatting>
  <conditionalFormatting sqref="O27:P27">
    <cfRule type="expression" dxfId="1963" priority="1326">
      <formula>AND(O27=0,$AQ8=1)</formula>
    </cfRule>
  </conditionalFormatting>
  <conditionalFormatting sqref="O28:P28">
    <cfRule type="expression" dxfId="1962" priority="597">
      <formula>O28=0</formula>
    </cfRule>
  </conditionalFormatting>
  <conditionalFormatting sqref="O31:P31">
    <cfRule type="expression" dxfId="1961" priority="593">
      <formula>AND(L31=0,M31=0,N31=0,O31=0)</formula>
    </cfRule>
  </conditionalFormatting>
  <conditionalFormatting sqref="O40:P40">
    <cfRule type="expression" dxfId="1960" priority="1252">
      <formula>AND(O40=0,$AQ2=1)</formula>
    </cfRule>
  </conditionalFormatting>
  <conditionalFormatting sqref="O44:P44">
    <cfRule type="expression" dxfId="1959" priority="499">
      <formula>K37="A"</formula>
    </cfRule>
  </conditionalFormatting>
  <conditionalFormatting sqref="O50:P50">
    <cfRule type="expression" dxfId="1958" priority="1029">
      <formula>AND(O50=0,$AQ5=1)</formula>
    </cfRule>
  </conditionalFormatting>
  <conditionalFormatting sqref="O54:P54">
    <cfRule type="expression" dxfId="1957" priority="304">
      <formula>K47="A"</formula>
    </cfRule>
  </conditionalFormatting>
  <conditionalFormatting sqref="O60:P60">
    <cfRule type="expression" dxfId="1956" priority="798">
      <formula>AND(O60=0,$AQ8=1)</formula>
    </cfRule>
  </conditionalFormatting>
  <conditionalFormatting sqref="O64:P64">
    <cfRule type="expression" dxfId="1955" priority="109">
      <formula>K57="A"</formula>
    </cfRule>
  </conditionalFormatting>
  <conditionalFormatting sqref="P7">
    <cfRule type="expression" dxfId="1954" priority="1263">
      <formula>P7=0</formula>
    </cfRule>
  </conditionalFormatting>
  <conditionalFormatting sqref="P42">
    <cfRule type="expression" dxfId="1953" priority="460">
      <formula>K37="G"</formula>
    </cfRule>
    <cfRule type="expression" dxfId="1952" priority="461">
      <formula>OR(K37="D",K37="E")</formula>
    </cfRule>
  </conditionalFormatting>
  <conditionalFormatting sqref="P43">
    <cfRule type="expression" dxfId="1951" priority="459">
      <formula>K37="D"</formula>
    </cfRule>
  </conditionalFormatting>
  <conditionalFormatting sqref="P52">
    <cfRule type="expression" dxfId="1950" priority="265">
      <formula>K47="G"</formula>
    </cfRule>
    <cfRule type="expression" dxfId="1949" priority="266">
      <formula>OR(K47="D",K47="E")</formula>
    </cfRule>
  </conditionalFormatting>
  <conditionalFormatting sqref="P53">
    <cfRule type="expression" dxfId="1948" priority="264">
      <formula>K47="D"</formula>
    </cfRule>
  </conditionalFormatting>
  <conditionalFormatting sqref="P62">
    <cfRule type="expression" dxfId="1947" priority="70">
      <formula>K57="G"</formula>
    </cfRule>
    <cfRule type="expression" dxfId="1946" priority="71">
      <formula>OR(K57="D",K57="E")</formula>
    </cfRule>
  </conditionalFormatting>
  <conditionalFormatting sqref="P63">
    <cfRule type="expression" dxfId="1945" priority="69">
      <formula>K57="D"</formula>
    </cfRule>
  </conditionalFormatting>
  <conditionalFormatting sqref="Q42">
    <cfRule type="expression" dxfId="1944" priority="508">
      <formula>OR(K37="A",K37="C",K37="D",K37="E")</formula>
    </cfRule>
    <cfRule type="expression" dxfId="1943" priority="482">
      <formula>AND(OR(K37="A",K37="C",K37="D"),N42=0,O42=0,Q42=0)</formula>
    </cfRule>
    <cfRule type="expression" dxfId="1942" priority="512">
      <formula>OR(K37="B",K37="F",K37="G")</formula>
    </cfRule>
  </conditionalFormatting>
  <conditionalFormatting sqref="Q43">
    <cfRule type="expression" dxfId="1941" priority="496">
      <formula>OR(K37="B",K37="C")</formula>
    </cfRule>
    <cfRule type="expression" dxfId="1940" priority="494">
      <formula>K37="D"</formula>
    </cfRule>
    <cfRule type="expression" dxfId="1939" priority="466">
      <formula>K37="C"</formula>
    </cfRule>
    <cfRule type="expression" dxfId="1938" priority="515">
      <formula>K37="A"</formula>
    </cfRule>
  </conditionalFormatting>
  <conditionalFormatting sqref="Q44">
    <cfRule type="expression" dxfId="1937" priority="498">
      <formula>K37="A"</formula>
    </cfRule>
  </conditionalFormatting>
  <conditionalFormatting sqref="Q52">
    <cfRule type="expression" dxfId="1936" priority="287">
      <formula>AND(OR(K47="A",K47="C",K47="D"),N52=0,O52=0,Q52=0)</formula>
    </cfRule>
    <cfRule type="expression" dxfId="1935" priority="317">
      <formula>OR(K47="B",K47="F",K47="G")</formula>
    </cfRule>
    <cfRule type="expression" dxfId="1934" priority="313">
      <formula>OR(K47="A",K47="C",K47="D",K47="E")</formula>
    </cfRule>
  </conditionalFormatting>
  <conditionalFormatting sqref="Q53">
    <cfRule type="expression" dxfId="1933" priority="271">
      <formula>K47="C"</formula>
    </cfRule>
    <cfRule type="expression" dxfId="1932" priority="320">
      <formula>K47="A"</formula>
    </cfRule>
    <cfRule type="expression" dxfId="1931" priority="299">
      <formula>K47="D"</formula>
    </cfRule>
    <cfRule type="expression" dxfId="1930" priority="301">
      <formula>OR(K47="B",K47="C")</formula>
    </cfRule>
  </conditionalFormatting>
  <conditionalFormatting sqref="Q54">
    <cfRule type="expression" dxfId="1929" priority="303">
      <formula>K47="A"</formula>
    </cfRule>
  </conditionalFormatting>
  <conditionalFormatting sqref="Q62">
    <cfRule type="expression" dxfId="1928" priority="92">
      <formula>AND(OR(K57="A",K57="C",K57="D"),N62=0,O62=0,Q62=0)</formula>
    </cfRule>
    <cfRule type="expression" dxfId="1927" priority="118">
      <formula>OR(K57="A",K57="C",K57="D",K57="E")</formula>
    </cfRule>
    <cfRule type="expression" dxfId="1926" priority="122">
      <formula>OR(K57="B",K57="F",K57="G")</formula>
    </cfRule>
  </conditionalFormatting>
  <conditionalFormatting sqref="Q63">
    <cfRule type="expression" dxfId="1925" priority="106">
      <formula>OR(K57="B",K57="C")</formula>
    </cfRule>
    <cfRule type="expression" dxfId="1924" priority="104">
      <formula>K57="D"</formula>
    </cfRule>
    <cfRule type="expression" dxfId="1923" priority="125">
      <formula>K57="A"</formula>
    </cfRule>
    <cfRule type="expression" dxfId="1922" priority="76">
      <formula>K57="C"</formula>
    </cfRule>
  </conditionalFormatting>
  <conditionalFormatting sqref="Q64">
    <cfRule type="expression" dxfId="1921" priority="108">
      <formula>K57="A"</formula>
    </cfRule>
  </conditionalFormatting>
  <conditionalFormatting sqref="Q8:R8">
    <cfRule type="expression" dxfId="1920" priority="632">
      <formula>AND(O8=0,Q8=0)</formula>
    </cfRule>
  </conditionalFormatting>
  <conditionalFormatting sqref="Q11:R11">
    <cfRule type="expression" dxfId="1919" priority="628">
      <formula>AND(L11=0,M11=0,N11=0,O11=0,Q11=0)</formula>
    </cfRule>
  </conditionalFormatting>
  <conditionalFormatting sqref="Q18:R18">
    <cfRule type="expression" dxfId="1918" priority="614">
      <formula>AND(O18=0,Q18=0)</formula>
    </cfRule>
  </conditionalFormatting>
  <conditionalFormatting sqref="Q21:R21">
    <cfRule type="expression" dxfId="1917" priority="610">
      <formula>AND(L21=0,M21=0,N21=0,O21=0,Q21=0)</formula>
    </cfRule>
  </conditionalFormatting>
  <conditionalFormatting sqref="Q28:R28">
    <cfRule type="expression" dxfId="1916" priority="596">
      <formula>AND(O28=0,Q28=0)</formula>
    </cfRule>
  </conditionalFormatting>
  <conditionalFormatting sqref="Q31:R31">
    <cfRule type="expression" dxfId="1915" priority="592">
      <formula>AND(L31=0,M31=0,N31=0,O31=0,Q31=0)</formula>
    </cfRule>
  </conditionalFormatting>
  <conditionalFormatting sqref="Q41:R41">
    <cfRule type="expression" dxfId="1914" priority="1251">
      <formula>AND(O41=0,Q41=0)</formula>
    </cfRule>
  </conditionalFormatting>
  <conditionalFormatting sqref="Q51:R51">
    <cfRule type="expression" dxfId="1913" priority="1028">
      <formula>AND(O51=0,Q51=0)</formula>
    </cfRule>
  </conditionalFormatting>
  <conditionalFormatting sqref="Q61:R61">
    <cfRule type="expression" dxfId="1912" priority="797">
      <formula>AND(O61=0,Q61=0)</formula>
    </cfRule>
  </conditionalFormatting>
  <conditionalFormatting sqref="R7">
    <cfRule type="expression" dxfId="1911" priority="1495">
      <formula>AND(P7=0,R7=0)</formula>
    </cfRule>
  </conditionalFormatting>
  <conditionalFormatting sqref="R27">
    <cfRule type="expression" dxfId="1910" priority="1325">
      <formula>AND(P27=0,R27=0)</formula>
    </cfRule>
  </conditionalFormatting>
  <conditionalFormatting sqref="R40">
    <cfRule type="expression" dxfId="1909" priority="1189">
      <formula>R40=0</formula>
    </cfRule>
  </conditionalFormatting>
  <conditionalFormatting sqref="R42">
    <cfRule type="expression" dxfId="1908" priority="463">
      <formula>OR(K37="D",K37="E")</formula>
    </cfRule>
    <cfRule type="expression" dxfId="1907" priority="462">
      <formula>K37="G"</formula>
    </cfRule>
  </conditionalFormatting>
  <conditionalFormatting sqref="R43">
    <cfRule type="expression" dxfId="1906" priority="464">
      <formula>K37="D"</formula>
    </cfRule>
  </conditionalFormatting>
  <conditionalFormatting sqref="R44">
    <cfRule type="expression" dxfId="1905" priority="458">
      <formula>AND(O44=0,P44=0,Q44=0,R44=0)</formula>
    </cfRule>
    <cfRule type="expression" dxfId="1904" priority="457">
      <formula>N37="A"</formula>
    </cfRule>
  </conditionalFormatting>
  <conditionalFormatting sqref="R50">
    <cfRule type="expression" dxfId="1903" priority="962">
      <formula>R50=0</formula>
    </cfRule>
  </conditionalFormatting>
  <conditionalFormatting sqref="R52">
    <cfRule type="expression" dxfId="1902" priority="267">
      <formula>K47="G"</formula>
    </cfRule>
    <cfRule type="expression" dxfId="1901" priority="268">
      <formula>OR(K47="D",K47="E")</formula>
    </cfRule>
  </conditionalFormatting>
  <conditionalFormatting sqref="R53">
    <cfRule type="expression" dxfId="1900" priority="269">
      <formula>K47="D"</formula>
    </cfRule>
  </conditionalFormatting>
  <conditionalFormatting sqref="R54">
    <cfRule type="expression" dxfId="1899" priority="263">
      <formula>AND(O54=0,P54=0,Q54=0,R54=0)</formula>
    </cfRule>
    <cfRule type="expression" dxfId="1898" priority="262">
      <formula>N47="A"</formula>
    </cfRule>
  </conditionalFormatting>
  <conditionalFormatting sqref="R60">
    <cfRule type="expression" dxfId="1897" priority="731">
      <formula>R60=0</formula>
    </cfRule>
  </conditionalFormatting>
  <conditionalFormatting sqref="R62">
    <cfRule type="expression" dxfId="1896" priority="72">
      <formula>K57="G"</formula>
    </cfRule>
    <cfRule type="expression" dxfId="1895" priority="73">
      <formula>OR(K57="D",K57="E")</formula>
    </cfRule>
  </conditionalFormatting>
  <conditionalFormatting sqref="R63">
    <cfRule type="expression" dxfId="1894" priority="74">
      <formula>K57="D"</formula>
    </cfRule>
  </conditionalFormatting>
  <conditionalFormatting sqref="R64">
    <cfRule type="expression" dxfId="1893" priority="67">
      <formula>N57="A"</formula>
    </cfRule>
    <cfRule type="expression" dxfId="1892" priority="68">
      <formula>AND(O64=0,P64=0,Q64=0,R64=0)</formula>
    </cfRule>
  </conditionalFormatting>
  <conditionalFormatting sqref="S43">
    <cfRule type="expression" dxfId="1891" priority="493">
      <formula>K37="D"</formula>
    </cfRule>
    <cfRule type="expression" dxfId="1890" priority="495">
      <formula>OR(K37="B",K37="C")</formula>
    </cfRule>
  </conditionalFormatting>
  <conditionalFormatting sqref="S44">
    <cfRule type="expression" dxfId="1889" priority="497">
      <formula>K37="A"</formula>
    </cfRule>
  </conditionalFormatting>
  <conditionalFormatting sqref="S53">
    <cfRule type="expression" dxfId="1888" priority="300">
      <formula>OR(K47="B",K47="C")</formula>
    </cfRule>
    <cfRule type="expression" dxfId="1887" priority="298">
      <formula>K47="D"</formula>
    </cfRule>
  </conditionalFormatting>
  <conditionalFormatting sqref="S54">
    <cfRule type="expression" dxfId="1886" priority="302">
      <formula>K47="A"</formula>
    </cfRule>
  </conditionalFormatting>
  <conditionalFormatting sqref="S63">
    <cfRule type="expression" dxfId="1885" priority="105">
      <formula>OR(K57="B",K57="C")</formula>
    </cfRule>
    <cfRule type="expression" dxfId="1884" priority="103">
      <formula>K57="D"</formula>
    </cfRule>
  </conditionalFormatting>
  <conditionalFormatting sqref="S64">
    <cfRule type="expression" dxfId="1883" priority="107">
      <formula>K57="A"</formula>
    </cfRule>
  </conditionalFormatting>
  <conditionalFormatting sqref="V11">
    <cfRule type="expression" dxfId="1882" priority="1468">
      <formula>V11=0</formula>
    </cfRule>
    <cfRule type="expression" dxfId="1881" priority="1461">
      <formula>U4="A"</formula>
    </cfRule>
    <cfRule type="expression" dxfId="1880" priority="1460">
      <formula>AND(U4="A",V11=0)</formula>
    </cfRule>
  </conditionalFormatting>
  <conditionalFormatting sqref="V21">
    <cfRule type="expression" dxfId="1879" priority="1376">
      <formula>U14="A"</formula>
    </cfRule>
    <cfRule type="expression" dxfId="1878" priority="1384">
      <formula>V21=0</formula>
    </cfRule>
    <cfRule type="expression" dxfId="1877" priority="1375">
      <formula>AND(U14="A",V21=0)</formula>
    </cfRule>
  </conditionalFormatting>
  <conditionalFormatting sqref="V31">
    <cfRule type="expression" dxfId="1876" priority="1298">
      <formula>V31=0</formula>
    </cfRule>
    <cfRule type="expression" dxfId="1875" priority="1290">
      <formula>U24="A"</formula>
    </cfRule>
    <cfRule type="expression" dxfId="1874" priority="1289">
      <formula>AND(U24="A",V31=0)</formula>
    </cfRule>
  </conditionalFormatting>
  <conditionalFormatting sqref="V42">
    <cfRule type="expression" dxfId="1873" priority="1126">
      <formula>AND(U37="G",V42=0)</formula>
    </cfRule>
    <cfRule type="expression" dxfId="1872" priority="1122">
      <formula>U37="E"</formula>
    </cfRule>
    <cfRule type="expression" dxfId="1871" priority="1166">
      <formula>U37="F"</formula>
    </cfRule>
    <cfRule type="expression" dxfId="1870" priority="1148">
      <formula>AND(U37="F",V42=0)</formula>
    </cfRule>
  </conditionalFormatting>
  <conditionalFormatting sqref="V42:V45">
    <cfRule type="expression" dxfId="1869" priority="1180">
      <formula>V42=0</formula>
    </cfRule>
  </conditionalFormatting>
  <conditionalFormatting sqref="V43">
    <cfRule type="expression" dxfId="1868" priority="1133">
      <formula>AND(OR(U37="B",U37="C"),V43=0)</formula>
    </cfRule>
    <cfRule type="expression" dxfId="1867" priority="1170">
      <formula>OR(U37="B",U37="C")</formula>
    </cfRule>
    <cfRule type="expression" dxfId="1866" priority="1149">
      <formula>U37="D"</formula>
    </cfRule>
  </conditionalFormatting>
  <conditionalFormatting sqref="V44">
    <cfRule type="expression" dxfId="1865" priority="1136">
      <formula>AND(U37="A",V44=0)</formula>
    </cfRule>
    <cfRule type="expression" dxfId="1864" priority="1162">
      <formula>U37="A"</formula>
    </cfRule>
  </conditionalFormatting>
  <conditionalFormatting sqref="V52">
    <cfRule type="expression" dxfId="1863" priority="921">
      <formula>AND(U47="F",V52=0)</formula>
    </cfRule>
    <cfRule type="expression" dxfId="1862" priority="899">
      <formula>AND(U47="G",V52=0)</formula>
    </cfRule>
    <cfRule type="expression" dxfId="1861" priority="895">
      <formula>U47="E"</formula>
    </cfRule>
    <cfRule type="expression" dxfId="1860" priority="939">
      <formula>U47="F"</formula>
    </cfRule>
  </conditionalFormatting>
  <conditionalFormatting sqref="V52:V55">
    <cfRule type="expression" dxfId="1859" priority="953">
      <formula>V52=0</formula>
    </cfRule>
  </conditionalFormatting>
  <conditionalFormatting sqref="V53">
    <cfRule type="expression" dxfId="1858" priority="906">
      <formula>AND(OR(U47="B",U47="C"),V53=0)</formula>
    </cfRule>
    <cfRule type="expression" dxfId="1857" priority="943">
      <formula>OR(U47="B",U47="C")</formula>
    </cfRule>
    <cfRule type="expression" dxfId="1856" priority="922">
      <formula>U47="D"</formula>
    </cfRule>
  </conditionalFormatting>
  <conditionalFormatting sqref="V54">
    <cfRule type="expression" dxfId="1855" priority="909">
      <formula>AND(U47="A",V54=0)</formula>
    </cfRule>
    <cfRule type="expression" dxfId="1854" priority="935">
      <formula>U47="A"</formula>
    </cfRule>
  </conditionalFormatting>
  <conditionalFormatting sqref="V62">
    <cfRule type="expression" dxfId="1853" priority="690">
      <formula>AND(U57="F",V62=0)</formula>
    </cfRule>
    <cfRule type="expression" dxfId="1852" priority="708">
      <formula>U57="F"</formula>
    </cfRule>
    <cfRule type="expression" dxfId="1851" priority="664">
      <formula>U57="E"</formula>
    </cfRule>
    <cfRule type="expression" dxfId="1850" priority="668">
      <formula>AND(U57="G",V62=0)</formula>
    </cfRule>
  </conditionalFormatting>
  <conditionalFormatting sqref="V62:V65">
    <cfRule type="expression" dxfId="1849" priority="722">
      <formula>V62=0</formula>
    </cfRule>
  </conditionalFormatting>
  <conditionalFormatting sqref="V63">
    <cfRule type="expression" dxfId="1848" priority="712">
      <formula>OR(U57="B",U57="C")</formula>
    </cfRule>
    <cfRule type="expression" dxfId="1847" priority="691">
      <formula>U57="D"</formula>
    </cfRule>
    <cfRule type="expression" dxfId="1846" priority="675">
      <formula>AND(OR(U57="B",U57="C"),V63=0)</formula>
    </cfRule>
  </conditionalFormatting>
  <conditionalFormatting sqref="V64">
    <cfRule type="expression" dxfId="1845" priority="704">
      <formula>U57="A"</formula>
    </cfRule>
    <cfRule type="expression" dxfId="1844" priority="678">
      <formula>AND(U57="A",V64=0)</formula>
    </cfRule>
  </conditionalFormatting>
  <conditionalFormatting sqref="W11">
    <cfRule type="expression" dxfId="1843" priority="625">
      <formula>AND(V11=0,W11=0)</formula>
    </cfRule>
  </conditionalFormatting>
  <conditionalFormatting sqref="W21">
    <cfRule type="expression" dxfId="1842" priority="607">
      <formula>AND(V21=0,W21=0)</formula>
    </cfRule>
  </conditionalFormatting>
  <conditionalFormatting sqref="W31">
    <cfRule type="expression" dxfId="1841" priority="589">
      <formula>AND(V31=0,W31=0)</formula>
    </cfRule>
  </conditionalFormatting>
  <conditionalFormatting sqref="W42">
    <cfRule type="expression" dxfId="1840" priority="455">
      <formula>U37="F"</formula>
    </cfRule>
    <cfRule type="expression" dxfId="1839" priority="424">
      <formula>AND(U37="F",V42=0,W42=0)</formula>
    </cfRule>
    <cfRule type="expression" dxfId="1838" priority="446">
      <formula>U37="B"</formula>
    </cfRule>
    <cfRule type="expression" dxfId="1837" priority="422">
      <formula>AND(U37="B",W42=0)</formula>
    </cfRule>
    <cfRule type="expression" dxfId="1836" priority="406">
      <formula>U37="G"</formula>
    </cfRule>
    <cfRule type="expression" dxfId="1835" priority="405">
      <formula>AND(U37="G",W42=0)</formula>
    </cfRule>
  </conditionalFormatting>
  <conditionalFormatting sqref="W42:W45">
    <cfRule type="expression" dxfId="1834" priority="439">
      <formula>AND(V42=0,W42=0)</formula>
    </cfRule>
  </conditionalFormatting>
  <conditionalFormatting sqref="W43">
    <cfRule type="expression" dxfId="1833" priority="425">
      <formula>OR(U37="B",U37="C")</formula>
    </cfRule>
    <cfRule type="expression" dxfId="1832" priority="442">
      <formula>U37="A"</formula>
    </cfRule>
    <cfRule type="expression" dxfId="1831" priority="409">
      <formula>AND(OR(U37="B",U37="C"),V43=0,W43=0)</formula>
    </cfRule>
    <cfRule type="expression" dxfId="1830" priority="411">
      <formula>AND(OR(U37="A",U37="D"),V43=0,W43=0)</formula>
    </cfRule>
    <cfRule type="expression" dxfId="1829" priority="416">
      <formula>U37="D"</formula>
    </cfRule>
  </conditionalFormatting>
  <conditionalFormatting sqref="W44">
    <cfRule type="expression" dxfId="1828" priority="436">
      <formula>U37="A"</formula>
    </cfRule>
    <cfRule type="expression" dxfId="1827" priority="413">
      <formula>AND(U37="A",V44=0,W44=0)</formula>
    </cfRule>
  </conditionalFormatting>
  <conditionalFormatting sqref="W52">
    <cfRule type="expression" dxfId="1826" priority="260">
      <formula>U47="F"</formula>
    </cfRule>
    <cfRule type="expression" dxfId="1825" priority="251">
      <formula>U47="B"</formula>
    </cfRule>
    <cfRule type="expression" dxfId="1824" priority="227">
      <formula>AND(U47="B",W52=0)</formula>
    </cfRule>
    <cfRule type="expression" dxfId="1823" priority="229">
      <formula>AND(U47="F",V52=0,W52=0)</formula>
    </cfRule>
    <cfRule type="expression" dxfId="1822" priority="211">
      <formula>U47="G"</formula>
    </cfRule>
    <cfRule type="expression" dxfId="1821" priority="210">
      <formula>AND(U47="G",W52=0)</formula>
    </cfRule>
  </conditionalFormatting>
  <conditionalFormatting sqref="W52:W55">
    <cfRule type="expression" dxfId="1820" priority="244">
      <formula>AND(V52=0,W52=0)</formula>
    </cfRule>
  </conditionalFormatting>
  <conditionalFormatting sqref="W53">
    <cfRule type="expression" dxfId="1819" priority="247">
      <formula>U47="A"</formula>
    </cfRule>
    <cfRule type="expression" dxfId="1818" priority="214">
      <formula>AND(OR(U47="B",U47="C"),V53=0,W53=0)</formula>
    </cfRule>
    <cfRule type="expression" dxfId="1817" priority="216">
      <formula>AND(OR(U47="A",U47="D"),V53=0,W53=0)</formula>
    </cfRule>
    <cfRule type="expression" dxfId="1816" priority="221">
      <formula>U47="D"</formula>
    </cfRule>
    <cfRule type="expression" dxfId="1815" priority="230">
      <formula>OR(U47="B",U47="C")</formula>
    </cfRule>
  </conditionalFormatting>
  <conditionalFormatting sqref="W54">
    <cfRule type="expression" dxfId="1814" priority="241">
      <formula>U47="A"</formula>
    </cfRule>
    <cfRule type="expression" dxfId="1813" priority="218">
      <formula>AND(U47="A",V54=0,W54=0)</formula>
    </cfRule>
  </conditionalFormatting>
  <conditionalFormatting sqref="W62">
    <cfRule type="expression" dxfId="1812" priority="65">
      <formula>U57="F"</formula>
    </cfRule>
    <cfRule type="expression" dxfId="1811" priority="32">
      <formula>AND(U57="B",W62=0)</formula>
    </cfRule>
    <cfRule type="expression" dxfId="1810" priority="16">
      <formula>U57="G"</formula>
    </cfRule>
    <cfRule type="expression" dxfId="1809" priority="15">
      <formula>AND(U57="G",W62=0)</formula>
    </cfRule>
    <cfRule type="expression" dxfId="1808" priority="34">
      <formula>AND(U57="F",V62=0,W62=0)</formula>
    </cfRule>
    <cfRule type="expression" dxfId="1807" priority="56">
      <formula>U57="B"</formula>
    </cfRule>
  </conditionalFormatting>
  <conditionalFormatting sqref="W62:W65">
    <cfRule type="expression" dxfId="1806" priority="49">
      <formula>AND(V62=0,W62=0)</formula>
    </cfRule>
  </conditionalFormatting>
  <conditionalFormatting sqref="W63">
    <cfRule type="expression" dxfId="1805" priority="19">
      <formula>AND(OR(U57="B",U57="C"),V63=0,W63=0)</formula>
    </cfRule>
    <cfRule type="expression" dxfId="1804" priority="52">
      <formula>U57="A"</formula>
    </cfRule>
    <cfRule type="expression" dxfId="1803" priority="21">
      <formula>AND(OR(U57="A",U57="D"),V63=0,W63=0)</formula>
    </cfRule>
    <cfRule type="expression" dxfId="1802" priority="26">
      <formula>U57="D"</formula>
    </cfRule>
    <cfRule type="expression" dxfId="1801" priority="35">
      <formula>OR(U57="B",U57="C")</formula>
    </cfRule>
  </conditionalFormatting>
  <conditionalFormatting sqref="W64">
    <cfRule type="expression" dxfId="1800" priority="46">
      <formula>U57="A"</formula>
    </cfRule>
    <cfRule type="expression" dxfId="1799" priority="23">
      <formula>AND(U57="A",V64=0,W64=0)</formula>
    </cfRule>
  </conditionalFormatting>
  <conditionalFormatting sqref="X11">
    <cfRule type="expression" dxfId="1798" priority="624">
      <formula>AND(V11=0,W11=0,X11=0)</formula>
    </cfRule>
  </conditionalFormatting>
  <conditionalFormatting sqref="X21">
    <cfRule type="expression" dxfId="1797" priority="606">
      <formula>AND(V21=0,W21=0,X21=0)</formula>
    </cfRule>
  </conditionalFormatting>
  <conditionalFormatting sqref="X31">
    <cfRule type="expression" dxfId="1796" priority="588">
      <formula>AND(V31=0,W31=0,X31=0)</formula>
    </cfRule>
  </conditionalFormatting>
  <conditionalFormatting sqref="X42">
    <cfRule type="expression" dxfId="1795" priority="454">
      <formula>U37="F"</formula>
    </cfRule>
    <cfRule type="expression" dxfId="1794" priority="421">
      <formula>AND(U37="B",W42=0,X42=0)</formula>
    </cfRule>
    <cfRule type="expression" dxfId="1793" priority="419">
      <formula>AND(OR(U37="A",U37="C",U37="D"),X42=0)</formula>
    </cfRule>
    <cfRule type="expression" dxfId="1792" priority="404">
      <formula>AND(U37="G",W42=0,X42=0)</formula>
    </cfRule>
    <cfRule type="expression" dxfId="1791" priority="407">
      <formula>U37="G"</formula>
    </cfRule>
    <cfRule type="expression" dxfId="1790" priority="445">
      <formula>OR(U37="A",U37="C",U37="D",U37="E")</formula>
    </cfRule>
    <cfRule type="expression" dxfId="1789" priority="402">
      <formula>AND(U37="E",V42=0,W42=0,X42=0)</formula>
    </cfRule>
    <cfRule type="expression" dxfId="1788" priority="449">
      <formula>U37="B"</formula>
    </cfRule>
    <cfRule type="expression" dxfId="1787" priority="423">
      <formula>AND(U37="F",V42=0,W42=0,X42=0)</formula>
    </cfRule>
  </conditionalFormatting>
  <conditionalFormatting sqref="X42:X45">
    <cfRule type="expression" dxfId="1786" priority="438">
      <formula>AND(V42=0,W42=0,X42=0)</formula>
    </cfRule>
  </conditionalFormatting>
  <conditionalFormatting sqref="X43">
    <cfRule type="expression" dxfId="1785" priority="452">
      <formula>U37="A"</formula>
    </cfRule>
    <cfRule type="expression" dxfId="1784" priority="410">
      <formula>AND(OR(U37="B",U37="C"),V43=0,W43=0,X43=0)</formula>
    </cfRule>
    <cfRule type="expression" dxfId="1783" priority="415">
      <formula>AND(OR(U37="A",U37="D"),W43=0,X43=0)</formula>
    </cfRule>
    <cfRule type="expression" dxfId="1782" priority="441">
      <formula>OR(U37="B",U37="C")</formula>
    </cfRule>
    <cfRule type="expression" dxfId="1781" priority="426">
      <formula>U37="D"</formula>
    </cfRule>
  </conditionalFormatting>
  <conditionalFormatting sqref="X44">
    <cfRule type="expression" dxfId="1780" priority="412">
      <formula>AND(U37="A",V44=0,W44=0,X44=0)</formula>
    </cfRule>
    <cfRule type="expression" dxfId="1779" priority="435">
      <formula>U37="A"</formula>
    </cfRule>
  </conditionalFormatting>
  <conditionalFormatting sqref="X52">
    <cfRule type="expression" dxfId="1778" priority="226">
      <formula>AND(U47="B",W52=0,X52=0)</formula>
    </cfRule>
    <cfRule type="expression" dxfId="1777" priority="250">
      <formula>OR(U47="A",U47="C",U47="D",U47="E")</formula>
    </cfRule>
    <cfRule type="expression" dxfId="1776" priority="224">
      <formula>AND(OR(U47="A",U47="C",U47="D"),X52=0)</formula>
    </cfRule>
    <cfRule type="expression" dxfId="1775" priority="228">
      <formula>AND(U47="F",V52=0,W52=0,X52=0)</formula>
    </cfRule>
    <cfRule type="expression" dxfId="1774" priority="212">
      <formula>U47="G"</formula>
    </cfRule>
    <cfRule type="expression" dxfId="1773" priority="254">
      <formula>U47="B"</formula>
    </cfRule>
    <cfRule type="expression" dxfId="1772" priority="259">
      <formula>U47="F"</formula>
    </cfRule>
    <cfRule type="expression" dxfId="1771" priority="209">
      <formula>AND(U47="G",W52=0,X52=0)</formula>
    </cfRule>
    <cfRule type="expression" dxfId="1770" priority="207">
      <formula>AND(U47="E",V52=0,W52=0,X52=0)</formula>
    </cfRule>
  </conditionalFormatting>
  <conditionalFormatting sqref="X52:X55">
    <cfRule type="expression" dxfId="1769" priority="243">
      <formula>AND(V52=0,W52=0,X52=0)</formula>
    </cfRule>
  </conditionalFormatting>
  <conditionalFormatting sqref="X53">
    <cfRule type="expression" dxfId="1768" priority="231">
      <formula>U47="D"</formula>
    </cfRule>
    <cfRule type="expression" dxfId="1767" priority="215">
      <formula>AND(OR(U47="B",U47="C"),V53=0,W53=0,X53=0)</formula>
    </cfRule>
    <cfRule type="expression" dxfId="1766" priority="220">
      <formula>AND(OR(U47="A",U47="D"),W53=0,X53=0)</formula>
    </cfRule>
    <cfRule type="expression" dxfId="1765" priority="257">
      <formula>U47="A"</formula>
    </cfRule>
    <cfRule type="expression" dxfId="1764" priority="246">
      <formula>OR(U47="B",U47="C")</formula>
    </cfRule>
  </conditionalFormatting>
  <conditionalFormatting sqref="X54">
    <cfRule type="expression" dxfId="1763" priority="240">
      <formula>U47="A"</formula>
    </cfRule>
    <cfRule type="expression" dxfId="1762" priority="217">
      <formula>AND(U47="A",V54=0,W54=0,X54=0)</formula>
    </cfRule>
  </conditionalFormatting>
  <conditionalFormatting sqref="X62">
    <cfRule type="expression" dxfId="1761" priority="17">
      <formula>U57="G"</formula>
    </cfRule>
    <cfRule type="expression" dxfId="1760" priority="59">
      <formula>U57="B"</formula>
    </cfRule>
    <cfRule type="expression" dxfId="1759" priority="29">
      <formula>AND(OR(U57="A",U57="C",U57="D"),X62=0)</formula>
    </cfRule>
    <cfRule type="expression" dxfId="1758" priority="55">
      <formula>OR(U57="A",U57="C",U57="D",U57="E")</formula>
    </cfRule>
    <cfRule type="expression" dxfId="1757" priority="12">
      <formula>AND(U57="E",V62=0,W62=0,X62=0)</formula>
    </cfRule>
    <cfRule type="expression" dxfId="1756" priority="14">
      <formula>AND(U57="G",W62=0,X62=0)</formula>
    </cfRule>
    <cfRule type="expression" dxfId="1755" priority="31">
      <formula>AND(U57="B",W62=0,X62=0)</formula>
    </cfRule>
    <cfRule type="expression" dxfId="1754" priority="33">
      <formula>AND(U57="F",V62=0,W62=0,X62=0)</formula>
    </cfRule>
    <cfRule type="expression" dxfId="1753" priority="64">
      <formula>U57="F"</formula>
    </cfRule>
  </conditionalFormatting>
  <conditionalFormatting sqref="X62:X65">
    <cfRule type="expression" dxfId="1752" priority="48">
      <formula>AND(V62=0,W62=0,X62=0)</formula>
    </cfRule>
  </conditionalFormatting>
  <conditionalFormatting sqref="X63">
    <cfRule type="expression" dxfId="1751" priority="20">
      <formula>AND(OR(U57="B",U57="C"),V63=0,W63=0,X63=0)</formula>
    </cfRule>
    <cfRule type="expression" dxfId="1750" priority="25">
      <formula>AND(OR(U57="A",U57="D"),W63=0,X63=0)</formula>
    </cfRule>
    <cfRule type="expression" dxfId="1749" priority="36">
      <formula>U57="D"</formula>
    </cfRule>
    <cfRule type="expression" dxfId="1748" priority="51">
      <formula>OR(U57="B",U57="C")</formula>
    </cfRule>
    <cfRule type="expression" dxfId="1747" priority="62">
      <formula>U57="A"</formula>
    </cfRule>
  </conditionalFormatting>
  <conditionalFormatting sqref="X64">
    <cfRule type="expression" dxfId="1746" priority="22">
      <formula>AND(U57="A",V64=0,W64=0,X64=0)</formula>
    </cfRule>
    <cfRule type="expression" dxfId="1745" priority="45">
      <formula>U57="A"</formula>
    </cfRule>
  </conditionalFormatting>
  <conditionalFormatting sqref="Y42">
    <cfRule type="expression" dxfId="1744" priority="453">
      <formula>U37="F"</formula>
    </cfRule>
    <cfRule type="expression" dxfId="1743" priority="420">
      <formula>AND(U37="B",W42=0,X42=0,Y42=0)</formula>
    </cfRule>
    <cfRule type="expression" dxfId="1742" priority="400">
      <formula>AND(U37="E",V42=0,W42=0,X42=0,Y42=0)</formula>
    </cfRule>
    <cfRule type="expression" dxfId="1741" priority="418">
      <formula>AND(OR(U37="A",U37="C",U37="D"),X42=0,Y42=0)</formula>
    </cfRule>
    <cfRule type="expression" dxfId="1740" priority="403">
      <formula>AND(U37="G",W42=0,X42=0,Y42=0)</formula>
    </cfRule>
    <cfRule type="expression" dxfId="1739" priority="448">
      <formula>U37="B"</formula>
    </cfRule>
    <cfRule type="expression" dxfId="1738" priority="408">
      <formula>U37="G"</formula>
    </cfRule>
    <cfRule type="expression" dxfId="1737" priority="444">
      <formula>OR(U37="A",U37="C",U37="D",U37="E")</formula>
    </cfRule>
  </conditionalFormatting>
  <conditionalFormatting sqref="Y42:Y43 Y44:Z45">
    <cfRule type="expression" dxfId="1736" priority="437">
      <formula>AND(V42=0,W42=0,X42=0,Y42=0)</formula>
    </cfRule>
  </conditionalFormatting>
  <conditionalFormatting sqref="Y43">
    <cfRule type="expression" dxfId="1735" priority="451">
      <formula>U37="A"</formula>
    </cfRule>
    <cfRule type="expression" dxfId="1734" priority="414">
      <formula>AND(OR(U37="A",U37="D"),W43=0,X43=0,Y43=0)</formula>
    </cfRule>
    <cfRule type="expression" dxfId="1733" priority="427">
      <formula>U37="D"</formula>
    </cfRule>
    <cfRule type="expression" dxfId="1732" priority="440">
      <formula>OR(U37="B",U37="C")</formula>
    </cfRule>
  </conditionalFormatting>
  <conditionalFormatting sqref="Y44">
    <cfRule type="expression" dxfId="1731" priority="391">
      <formula>AND(U37="D",V42=0,W42=0,X42=0,Y42=0)</formula>
    </cfRule>
  </conditionalFormatting>
  <conditionalFormatting sqref="Y52">
    <cfRule type="expression" dxfId="1730" priority="205">
      <formula>AND(U47="E",V52=0,W52=0,X52=0,Y52=0)</formula>
    </cfRule>
    <cfRule type="expression" dxfId="1729" priority="208">
      <formula>AND(U47="G",W52=0,X52=0,Y52=0)</formula>
    </cfRule>
    <cfRule type="expression" dxfId="1728" priority="225">
      <formula>AND(U47="B",W52=0,X52=0,Y52=0)</formula>
    </cfRule>
    <cfRule type="expression" dxfId="1727" priority="213">
      <formula>U47="G"</formula>
    </cfRule>
    <cfRule type="expression" dxfId="1726" priority="249">
      <formula>OR(U47="A",U47="C",U47="D",U47="E")</formula>
    </cfRule>
    <cfRule type="expression" dxfId="1725" priority="258">
      <formula>U47="F"</formula>
    </cfRule>
    <cfRule type="expression" dxfId="1724" priority="253">
      <formula>U47="B"</formula>
    </cfRule>
    <cfRule type="expression" dxfId="1723" priority="223">
      <formula>AND(OR(U47="A",U47="C",U47="D"),X52=0,Y52=0)</formula>
    </cfRule>
  </conditionalFormatting>
  <conditionalFormatting sqref="Y52:Y53 Y54:Z55">
    <cfRule type="expression" dxfId="1722" priority="242">
      <formula>AND(V52=0,W52=0,X52=0,Y52=0)</formula>
    </cfRule>
  </conditionalFormatting>
  <conditionalFormatting sqref="Y53">
    <cfRule type="expression" dxfId="1721" priority="256">
      <formula>U47="A"</formula>
    </cfRule>
    <cfRule type="expression" dxfId="1720" priority="232">
      <formula>U47="D"</formula>
    </cfRule>
    <cfRule type="expression" dxfId="1719" priority="245">
      <formula>OR(U47="B",U47="C")</formula>
    </cfRule>
    <cfRule type="expression" dxfId="1718" priority="219">
      <formula>AND(OR(U47="A",U47="D"),W53=0,X53=0,Y53=0)</formula>
    </cfRule>
  </conditionalFormatting>
  <conditionalFormatting sqref="Y54">
    <cfRule type="expression" dxfId="1717" priority="196">
      <formula>AND(U47="D",V52=0,W52=0,X52=0,Y52=0)</formula>
    </cfRule>
  </conditionalFormatting>
  <conditionalFormatting sqref="Y62">
    <cfRule type="expression" dxfId="1716" priority="63">
      <formula>U57="F"</formula>
    </cfRule>
    <cfRule type="expression" dxfId="1715" priority="58">
      <formula>U57="B"</formula>
    </cfRule>
    <cfRule type="expression" dxfId="1714" priority="54">
      <formula>OR(U57="A",U57="C",U57="D",U57="E")</formula>
    </cfRule>
    <cfRule type="expression" dxfId="1713" priority="10">
      <formula>AND(U57="E",V62=0,W62=0,X62=0,Y62=0)</formula>
    </cfRule>
    <cfRule type="expression" dxfId="1712" priority="18">
      <formula>U57="G"</formula>
    </cfRule>
    <cfRule type="expression" dxfId="1711" priority="13">
      <formula>AND(U57="G",W62=0,X62=0,Y62=0)</formula>
    </cfRule>
    <cfRule type="expression" dxfId="1710" priority="30">
      <formula>AND(U57="B",W62=0,X62=0,Y62=0)</formula>
    </cfRule>
    <cfRule type="expression" dxfId="1709" priority="28">
      <formula>AND(OR(U57="A",U57="C",U57="D"),X62=0,Y62=0)</formula>
    </cfRule>
  </conditionalFormatting>
  <conditionalFormatting sqref="Y62:Y63 Y64:Z65">
    <cfRule type="expression" dxfId="1708" priority="47">
      <formula>AND(V62=0,W62=0,X62=0,Y62=0)</formula>
    </cfRule>
  </conditionalFormatting>
  <conditionalFormatting sqref="Y63">
    <cfRule type="expression" dxfId="1707" priority="61">
      <formula>U57="A"</formula>
    </cfRule>
    <cfRule type="expression" dxfId="1706" priority="37">
      <formula>U57="D"</formula>
    </cfRule>
    <cfRule type="expression" dxfId="1705" priority="50">
      <formula>OR(U57="B",U57="C")</formula>
    </cfRule>
    <cfRule type="expression" dxfId="1704" priority="24">
      <formula>AND(OR(U57="A",U57="D"),W63=0,X63=0,Y63=0)</formula>
    </cfRule>
  </conditionalFormatting>
  <conditionalFormatting sqref="Y64">
    <cfRule type="expression" dxfId="1703" priority="1">
      <formula>AND(U57="D",V62=0,W62=0,X62=0,Y62=0)</formula>
    </cfRule>
  </conditionalFormatting>
  <conditionalFormatting sqref="Y7:Z7">
    <cfRule type="expression" dxfId="1702" priority="1467">
      <formula>AND(Y7=0,$AQ3=1)</formula>
    </cfRule>
  </conditionalFormatting>
  <conditionalFormatting sqref="Y8:Z8">
    <cfRule type="expression" dxfId="1701" priority="627">
      <formula>Y8=0</formula>
    </cfRule>
  </conditionalFormatting>
  <conditionalFormatting sqref="Y11:Z11">
    <cfRule type="expression" dxfId="1700" priority="623">
      <formula>AND(V11=0,W11=0,X11=0,Y11=0)</formula>
    </cfRule>
  </conditionalFormatting>
  <conditionalFormatting sqref="Y17:Z17">
    <cfRule type="expression" dxfId="1699" priority="1383">
      <formula>AND(Y17=0,$AQ6=1)</formula>
    </cfRule>
  </conditionalFormatting>
  <conditionalFormatting sqref="Y18:Z18">
    <cfRule type="expression" dxfId="1698" priority="609">
      <formula>Y18=0</formula>
    </cfRule>
  </conditionalFormatting>
  <conditionalFormatting sqref="Y21:Z21">
    <cfRule type="expression" dxfId="1697" priority="605">
      <formula>AND(V21=0,W21=0,X21=0,Y21=0)</formula>
    </cfRule>
  </conditionalFormatting>
  <conditionalFormatting sqref="Y27:Z27">
    <cfRule type="expression" dxfId="1696" priority="1297">
      <formula>AND(Y27=0,$AQ9=1)</formula>
    </cfRule>
  </conditionalFormatting>
  <conditionalFormatting sqref="Y28:Z28">
    <cfRule type="expression" dxfId="1695" priority="591">
      <formula>Y28=0</formula>
    </cfRule>
  </conditionalFormatting>
  <conditionalFormatting sqref="Y31:Z31">
    <cfRule type="expression" dxfId="1694" priority="587">
      <formula>AND(V31=0,W31=0,X31=0,Y31=0)</formula>
    </cfRule>
  </conditionalFormatting>
  <conditionalFormatting sqref="Y40:Z40">
    <cfRule type="expression" dxfId="1693" priority="1179">
      <formula>AND(Y40=0,$AQ3=1)</formula>
    </cfRule>
  </conditionalFormatting>
  <conditionalFormatting sqref="Y44:Z44">
    <cfRule type="expression" dxfId="1692" priority="434">
      <formula>U37="A"</formula>
    </cfRule>
  </conditionalFormatting>
  <conditionalFormatting sqref="Y50:Z50">
    <cfRule type="expression" dxfId="1691" priority="952">
      <formula>AND(Y50=0,$AQ6=1)</formula>
    </cfRule>
  </conditionalFormatting>
  <conditionalFormatting sqref="Y54:Z54">
    <cfRule type="expression" dxfId="1690" priority="239">
      <formula>U47="A"</formula>
    </cfRule>
  </conditionalFormatting>
  <conditionalFormatting sqref="Y60:Z60">
    <cfRule type="expression" dxfId="1689" priority="721">
      <formula>AND(Y60=0,$AQ9=1)</formula>
    </cfRule>
  </conditionalFormatting>
  <conditionalFormatting sqref="Y64:Z64">
    <cfRule type="expression" dxfId="1688" priority="44">
      <formula>U57="A"</formula>
    </cfRule>
  </conditionalFormatting>
  <conditionalFormatting sqref="Z42">
    <cfRule type="expression" dxfId="1687" priority="395">
      <formula>U37="G"</formula>
    </cfRule>
    <cfRule type="expression" dxfId="1686" priority="396">
      <formula>OR(U37="D",U37="E")</formula>
    </cfRule>
  </conditionalFormatting>
  <conditionalFormatting sqref="Z43">
    <cfRule type="expression" dxfId="1685" priority="394">
      <formula>U37="D"</formula>
    </cfRule>
  </conditionalFormatting>
  <conditionalFormatting sqref="Z52">
    <cfRule type="expression" dxfId="1684" priority="201">
      <formula>OR(U47="D",U47="E")</formula>
    </cfRule>
    <cfRule type="expression" dxfId="1683" priority="200">
      <formula>U47="G"</formula>
    </cfRule>
  </conditionalFormatting>
  <conditionalFormatting sqref="Z53">
    <cfRule type="expression" dxfId="1682" priority="199">
      <formula>U47="D"</formula>
    </cfRule>
  </conditionalFormatting>
  <conditionalFormatting sqref="Z62">
    <cfRule type="expression" dxfId="1681" priority="5">
      <formula>U57="G"</formula>
    </cfRule>
    <cfRule type="expression" dxfId="1680" priority="6">
      <formula>OR(U57="D",U57="E")</formula>
    </cfRule>
  </conditionalFormatting>
  <conditionalFormatting sqref="Z63">
    <cfRule type="expression" dxfId="1679" priority="4">
      <formula>U57="D"</formula>
    </cfRule>
  </conditionalFormatting>
  <conditionalFormatting sqref="AA42">
    <cfRule type="expression" dxfId="1678" priority="443">
      <formula>OR(U37="A",U37="C",U37="D",U37="E")</formula>
    </cfRule>
    <cfRule type="expression" dxfId="1677" priority="417">
      <formula>AND(OR(U37="A",U37="C",U37="D"),X42=0,Y42=0,AA42=0)</formula>
    </cfRule>
    <cfRule type="expression" dxfId="1676" priority="447">
      <formula>OR(U37="B",U37="F",U37="G")</formula>
    </cfRule>
  </conditionalFormatting>
  <conditionalFormatting sqref="AA43">
    <cfRule type="expression" dxfId="1675" priority="431">
      <formula>OR(U37="B",U37="C")</formula>
    </cfRule>
    <cfRule type="expression" dxfId="1674" priority="429">
      <formula>U37="D"</formula>
    </cfRule>
    <cfRule type="expression" dxfId="1673" priority="401">
      <formula>U37="C"</formula>
    </cfRule>
    <cfRule type="expression" dxfId="1672" priority="450">
      <formula>U37="A"</formula>
    </cfRule>
  </conditionalFormatting>
  <conditionalFormatting sqref="AA44">
    <cfRule type="expression" dxfId="1671" priority="433">
      <formula>U37="A"</formula>
    </cfRule>
  </conditionalFormatting>
  <conditionalFormatting sqref="AA52">
    <cfRule type="expression" dxfId="1670" priority="248">
      <formula>OR(U47="A",U47="C",U47="D",U47="E")</formula>
    </cfRule>
    <cfRule type="expression" dxfId="1669" priority="222">
      <formula>AND(OR(U47="A",U47="C",U47="D"),X52=0,Y52=0,AA52=0)</formula>
    </cfRule>
    <cfRule type="expression" dxfId="1668" priority="252">
      <formula>OR(U47="B",U47="F",U47="G")</formula>
    </cfRule>
  </conditionalFormatting>
  <conditionalFormatting sqref="AA53">
    <cfRule type="expression" dxfId="1667" priority="236">
      <formula>OR(U47="B",U47="C")</formula>
    </cfRule>
    <cfRule type="expression" dxfId="1666" priority="234">
      <formula>U47="D"</formula>
    </cfRule>
    <cfRule type="expression" dxfId="1665" priority="255">
      <formula>U47="A"</formula>
    </cfRule>
    <cfRule type="expression" dxfId="1664" priority="206">
      <formula>U47="C"</formula>
    </cfRule>
  </conditionalFormatting>
  <conditionalFormatting sqref="AA54">
    <cfRule type="expression" dxfId="1663" priority="238">
      <formula>U47="A"</formula>
    </cfRule>
  </conditionalFormatting>
  <conditionalFormatting sqref="AA62">
    <cfRule type="expression" dxfId="1662" priority="27">
      <formula>AND(OR(U57="A",U57="C",U57="D"),X62=0,Y62=0,AA62=0)</formula>
    </cfRule>
    <cfRule type="expression" dxfId="1661" priority="57">
      <formula>OR(U57="B",U57="F",U57="G")</formula>
    </cfRule>
    <cfRule type="expression" dxfId="1660" priority="53">
      <formula>OR(U57="A",U57="C",U57="D",U57="E")</formula>
    </cfRule>
  </conditionalFormatting>
  <conditionalFormatting sqref="AA63">
    <cfRule type="expression" dxfId="1659" priority="11">
      <formula>U57="C"</formula>
    </cfRule>
    <cfRule type="expression" dxfId="1658" priority="39">
      <formula>U57="D"</formula>
    </cfRule>
    <cfRule type="expression" dxfId="1657" priority="41">
      <formula>OR(U57="B",U57="C")</formula>
    </cfRule>
    <cfRule type="expression" dxfId="1656" priority="60">
      <formula>U57="A"</formula>
    </cfRule>
  </conditionalFormatting>
  <conditionalFormatting sqref="AA64">
    <cfRule type="expression" dxfId="1655" priority="43">
      <formula>U57="A"</formula>
    </cfRule>
  </conditionalFormatting>
  <conditionalFormatting sqref="AA8:AB8">
    <cfRule type="expression" dxfId="1654" priority="626">
      <formula>AND(Y8=0,AA8=0)</formula>
    </cfRule>
  </conditionalFormatting>
  <conditionalFormatting sqref="AA11:AB11">
    <cfRule type="expression" dxfId="1653" priority="622">
      <formula>AND(V11=0,W11=0,X11=0,Y11=0,AA11=0)</formula>
    </cfRule>
  </conditionalFormatting>
  <conditionalFormatting sqref="AA18:AB18">
    <cfRule type="expression" dxfId="1652" priority="608">
      <formula>AND(Y18=0,AA18=0)</formula>
    </cfRule>
  </conditionalFormatting>
  <conditionalFormatting sqref="AA21:AB21">
    <cfRule type="expression" dxfId="1651" priority="604">
      <formula>AND(V21=0,W21=0,X21=0,Y21=0,AA21=0)</formula>
    </cfRule>
  </conditionalFormatting>
  <conditionalFormatting sqref="AA28:AB28">
    <cfRule type="expression" dxfId="1650" priority="590">
      <formula>AND(Y28=0,AA28=0)</formula>
    </cfRule>
  </conditionalFormatting>
  <conditionalFormatting sqref="AA31:AB31">
    <cfRule type="expression" dxfId="1649" priority="586">
      <formula>AND(V31=0,W31=0,X31=0,Y31=0,AA31=0)</formula>
    </cfRule>
  </conditionalFormatting>
  <conditionalFormatting sqref="AA41:AB41">
    <cfRule type="expression" dxfId="1648" priority="1178">
      <formula>AND(Y41=0,AA41=0)</formula>
    </cfRule>
  </conditionalFormatting>
  <conditionalFormatting sqref="AA51:AB51">
    <cfRule type="expression" dxfId="1647" priority="951">
      <formula>AND(Y51=0,AA51=0)</formula>
    </cfRule>
  </conditionalFormatting>
  <conditionalFormatting sqref="AA61:AB61">
    <cfRule type="expression" dxfId="1646" priority="720">
      <formula>AND(Y61=0,AA61=0)</formula>
    </cfRule>
  </conditionalFormatting>
  <conditionalFormatting sqref="AB17">
    <cfRule type="expression" dxfId="1645" priority="1382">
      <formula>AND(Z17=0,AB17=0)</formula>
    </cfRule>
  </conditionalFormatting>
  <conditionalFormatting sqref="AB27">
    <cfRule type="expression" dxfId="1644" priority="1296">
      <formula>AND(Z27=0,AB27=0)</formula>
    </cfRule>
  </conditionalFormatting>
  <conditionalFormatting sqref="AB40">
    <cfRule type="expression" dxfId="1643" priority="1116">
      <formula>AB40=0</formula>
    </cfRule>
  </conditionalFormatting>
  <conditionalFormatting sqref="AB42">
    <cfRule type="expression" dxfId="1642" priority="398">
      <formula>OR(U37="D",U37="E")</formula>
    </cfRule>
    <cfRule type="expression" dxfId="1641" priority="397">
      <formula>U37="G"</formula>
    </cfRule>
  </conditionalFormatting>
  <conditionalFormatting sqref="AB43">
    <cfRule type="expression" dxfId="1640" priority="399">
      <formula>U37="D"</formula>
    </cfRule>
  </conditionalFormatting>
  <conditionalFormatting sqref="AB44">
    <cfRule type="expression" dxfId="1639" priority="393">
      <formula>AND(Y44=0,Z44=0,AA44=0,AB44=0)</formula>
    </cfRule>
    <cfRule type="expression" dxfId="1638" priority="392">
      <formula>X37="A"</formula>
    </cfRule>
  </conditionalFormatting>
  <conditionalFormatting sqref="AB50">
    <cfRule type="expression" dxfId="1637" priority="885">
      <formula>AB50=0</formula>
    </cfRule>
  </conditionalFormatting>
  <conditionalFormatting sqref="AB52">
    <cfRule type="expression" dxfId="1636" priority="203">
      <formula>OR(U47="D",U47="E")</formula>
    </cfRule>
    <cfRule type="expression" dxfId="1635" priority="202">
      <formula>U47="G"</formula>
    </cfRule>
  </conditionalFormatting>
  <conditionalFormatting sqref="AB53">
    <cfRule type="expression" dxfId="1634" priority="204">
      <formula>U47="D"</formula>
    </cfRule>
  </conditionalFormatting>
  <conditionalFormatting sqref="AB54">
    <cfRule type="expression" dxfId="1633" priority="197">
      <formula>X47="A"</formula>
    </cfRule>
    <cfRule type="expression" dxfId="1632" priority="198">
      <formula>AND(Y54=0,Z54=0,AA54=0,AB54=0)</formula>
    </cfRule>
  </conditionalFormatting>
  <conditionalFormatting sqref="AB60">
    <cfRule type="expression" dxfId="1631" priority="654">
      <formula>AB60=0</formula>
    </cfRule>
  </conditionalFormatting>
  <conditionalFormatting sqref="AB62">
    <cfRule type="expression" dxfId="1630" priority="7">
      <formula>U57="G"</formula>
    </cfRule>
    <cfRule type="expression" dxfId="1629" priority="8">
      <formula>OR(U57="D",U57="E")</formula>
    </cfRule>
  </conditionalFormatting>
  <conditionalFormatting sqref="AB63">
    <cfRule type="expression" dxfId="1628" priority="9">
      <formula>U57="D"</formula>
    </cfRule>
  </conditionalFormatting>
  <conditionalFormatting sqref="AB64">
    <cfRule type="expression" dxfId="1627" priority="2">
      <formula>X57="A"</formula>
    </cfRule>
    <cfRule type="expression" dxfId="1626" priority="3">
      <formula>AND(Y64=0,Z64=0,AA64=0,AB64=0)</formula>
    </cfRule>
  </conditionalFormatting>
  <conditionalFormatting sqref="AC43">
    <cfRule type="expression" dxfId="1625" priority="428">
      <formula>U37="D"</formula>
    </cfRule>
    <cfRule type="expression" dxfId="1624" priority="430">
      <formula>OR(U37="B",U37="C")</formula>
    </cfRule>
  </conditionalFormatting>
  <conditionalFormatting sqref="AC44">
    <cfRule type="expression" dxfId="1623" priority="432">
      <formula>U37="A"</formula>
    </cfRule>
  </conditionalFormatting>
  <conditionalFormatting sqref="AC53">
    <cfRule type="expression" dxfId="1622" priority="233">
      <formula>U47="D"</formula>
    </cfRule>
    <cfRule type="expression" dxfId="1621" priority="235">
      <formula>OR(U47="B",U47="C")</formula>
    </cfRule>
  </conditionalFormatting>
  <conditionalFormatting sqref="AC54">
    <cfRule type="expression" dxfId="1620" priority="237">
      <formula>U47="A"</formula>
    </cfRule>
  </conditionalFormatting>
  <conditionalFormatting sqref="AC63">
    <cfRule type="expression" dxfId="1619" priority="40">
      <formula>OR(U57="B",U57="C")</formula>
    </cfRule>
    <cfRule type="expression" dxfId="1618" priority="38">
      <formula>U57="D"</formula>
    </cfRule>
  </conditionalFormatting>
  <conditionalFormatting sqref="AC64">
    <cfRule type="expression" dxfId="1617" priority="42">
      <formula>U57="A"</formula>
    </cfRule>
  </conditionalFormatting>
  <conditionalFormatting sqref="AK57:AK65">
    <cfRule type="cellIs" dxfId="1616" priority="643" operator="equal">
      <formula>"haru"</formula>
    </cfRule>
    <cfRule type="cellIs" dxfId="1615" priority="642" operator="equal">
      <formula>"natu"</formula>
    </cfRule>
  </conditionalFormatting>
  <conditionalFormatting sqref="AM57:AM65">
    <cfRule type="cellIs" dxfId="1614" priority="641" operator="equal">
      <formula>"aki"</formula>
    </cfRule>
    <cfRule type="cellIs" dxfId="1613" priority="640" operator="equal">
      <formula>"huyu"</formula>
    </cfRule>
  </conditionalFormatting>
  <conditionalFormatting sqref="BB1:BB9 BF1:BF9">
    <cfRule type="expression" dxfId="1612" priority="159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1218B-E039-442F-A634-C8E23FCEE7A2}">
  <sheetPr>
    <pageSetUpPr fitToPage="1"/>
  </sheetPr>
  <dimension ref="A1:DK11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t="shared" ref="AJ1:AJ9" ca="1" si="1">AT1*AP1</f>
        <v>5.61</v>
      </c>
      <c r="AK1" s="6" t="str">
        <f t="shared" ref="AK1:AM9" si="2">AU1</f>
        <v>×</v>
      </c>
      <c r="AL1" s="6">
        <f t="shared" ca="1" si="2"/>
        <v>14</v>
      </c>
      <c r="AM1" s="6" t="str">
        <f t="shared" si="2"/>
        <v>＝</v>
      </c>
      <c r="AN1" s="84">
        <f t="shared" ref="AN1:AN9" ca="1" si="3">AX1*AP1</f>
        <v>78.540000000000006</v>
      </c>
      <c r="AO1" s="5"/>
      <c r="AP1" s="82">
        <f t="shared" ref="AP1:AP9" ca="1" si="4">IF(AQ1=1,1/10,1/100)</f>
        <v>0.01</v>
      </c>
      <c r="AQ1" s="83">
        <f t="shared" ref="AQ1:AQ9" ca="1" si="5">RANDBETWEEN(2,2)</f>
        <v>2</v>
      </c>
      <c r="AR1" s="4"/>
      <c r="AS1" s="5" t="s">
        <v>2</v>
      </c>
      <c r="AT1" s="6">
        <f t="shared" ref="AT1:AT9" ca="1" si="6">AZ1*100+BA1*10+BB1</f>
        <v>561</v>
      </c>
      <c r="AU1" s="6" t="s">
        <v>1</v>
      </c>
      <c r="AV1" s="6">
        <f t="shared" ref="AV1:AV9" ca="1" si="7">BD1*100+BE1*10+BF1</f>
        <v>14</v>
      </c>
      <c r="AW1" s="6" t="s">
        <v>3</v>
      </c>
      <c r="AX1" s="6">
        <f t="shared" ref="AX1:AX9" ca="1" si="8">AT1*AV1</f>
        <v>7854</v>
      </c>
      <c r="AY1" s="5"/>
      <c r="AZ1" s="6">
        <f t="shared" ref="AZ1:BA9" ca="1" si="9">BO1</f>
        <v>5</v>
      </c>
      <c r="BA1" s="7">
        <f t="shared" ca="1" si="9"/>
        <v>6</v>
      </c>
      <c r="BB1" s="8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7">
        <f t="shared" ca="1" si="11"/>
        <v>1</v>
      </c>
      <c r="BF1" s="8">
        <f t="shared" ref="BF1:BF9" ca="1" si="12">IF(AND(BS1=0,BT1=0,BU1=0),RANDBETWEEN(2,9),BU1)</f>
        <v>4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7</v>
      </c>
      <c r="BK1" s="6">
        <f t="shared" ref="BK1:BK9" ca="1" si="16">MOD(ROUNDDOWN($AX1/100,0),10)</f>
        <v>8</v>
      </c>
      <c r="BL1" s="6">
        <f t="shared" ref="BL1:BL9" ca="1" si="17">MOD(ROUNDDOWN($AX1/10,0),10)</f>
        <v>5</v>
      </c>
      <c r="BM1" s="6">
        <f t="shared" ref="BM1:BM9" ca="1" si="18">MOD(ROUNDDOWN($AX1/1,0),10)</f>
        <v>4</v>
      </c>
      <c r="BO1" s="6">
        <f t="shared" ref="BO1:BO9" ca="1" si="19">VLOOKUP($CS1,$CU$1:$CW$106,2,FALSE)</f>
        <v>5</v>
      </c>
      <c r="BP1" s="6">
        <f ca="1">VLOOKUP($CZ1,$DB$1:$DD$120,2,FALSE)</f>
        <v>6</v>
      </c>
      <c r="BQ1" s="6">
        <f t="shared" ref="BQ1:BQ9" ca="1" si="20">VLOOKUP($DG1,$DI$1:$DK$100,2,FALSE)</f>
        <v>1</v>
      </c>
      <c r="BR1" s="5"/>
      <c r="BS1" s="6">
        <f t="shared" ref="BS1:BS9" ca="1" si="21">VLOOKUP($CS1,$CU$1:$CW$106,3,FALSE)</f>
        <v>0</v>
      </c>
      <c r="BT1" s="6">
        <f ca="1">VLOOKUP($CZ1,$DB$1:$DD$120,3,FALSE)</f>
        <v>1</v>
      </c>
      <c r="BU1" s="6">
        <f t="shared" ref="BU1:BU9" ca="1" si="22">VLOOKUP($DG1,$DI$1:$DK$100,3,FALSE)</f>
        <v>4</v>
      </c>
      <c r="CQ1" s="9" t="s">
        <v>12</v>
      </c>
      <c r="CR1" s="10">
        <f t="shared" ref="CR1:CR28" ca="1" si="23">RAND()</f>
        <v>0.44902693640797908</v>
      </c>
      <c r="CS1" s="11">
        <f t="shared" ref="CS1:CS18" ca="1" si="24">RANK(CR1,$CR$1:$CR$106,)</f>
        <v>14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64" ca="1" si="25">RAND()</f>
        <v>0.54398564527068916</v>
      </c>
      <c r="CZ1" s="11">
        <f ca="1">RANK(CY1,$CY$1:$CY$120,)</f>
        <v>46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64" ca="1" si="26">RAND()</f>
        <v>0.97107142254343981</v>
      </c>
      <c r="DG1" s="11">
        <f t="shared" ref="DG1:DG64" ca="1" si="27">RANK(DF1,$DF$1:$DF$100,)</f>
        <v>5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D</v>
      </c>
      <c r="AH2" s="3"/>
      <c r="AI2" s="5" t="s">
        <v>4</v>
      </c>
      <c r="AJ2" s="6">
        <f t="shared" ca="1" si="1"/>
        <v>0.05</v>
      </c>
      <c r="AK2" s="6" t="str">
        <f t="shared" si="2"/>
        <v>×</v>
      </c>
      <c r="AL2" s="6">
        <f t="shared" ca="1" si="2"/>
        <v>96</v>
      </c>
      <c r="AM2" s="6" t="str">
        <f t="shared" si="2"/>
        <v>＝</v>
      </c>
      <c r="AN2" s="84">
        <f t="shared" ca="1" si="3"/>
        <v>4.8</v>
      </c>
      <c r="AO2" s="5"/>
      <c r="AP2" s="82">
        <f t="shared" ca="1" si="4"/>
        <v>0.01</v>
      </c>
      <c r="AQ2" s="83">
        <f t="shared" ca="1" si="5"/>
        <v>2</v>
      </c>
      <c r="AS2" s="5" t="s">
        <v>4</v>
      </c>
      <c r="AT2" s="6">
        <f t="shared" ca="1" si="6"/>
        <v>5</v>
      </c>
      <c r="AU2" s="6" t="s">
        <v>1</v>
      </c>
      <c r="AV2" s="6">
        <f t="shared" ca="1" si="7"/>
        <v>96</v>
      </c>
      <c r="AW2" s="6" t="s">
        <v>3</v>
      </c>
      <c r="AX2" s="6">
        <f t="shared" ca="1" si="8"/>
        <v>480</v>
      </c>
      <c r="AY2" s="5"/>
      <c r="AZ2" s="6">
        <f t="shared" ca="1" si="9"/>
        <v>0</v>
      </c>
      <c r="BA2" s="7">
        <f t="shared" ca="1" si="9"/>
        <v>0</v>
      </c>
      <c r="BB2" s="8">
        <f t="shared" ca="1" si="10"/>
        <v>5</v>
      </c>
      <c r="BC2" s="5"/>
      <c r="BD2" s="6">
        <f t="shared" ca="1" si="11"/>
        <v>0</v>
      </c>
      <c r="BE2" s="7">
        <f t="shared" ca="1" si="11"/>
        <v>9</v>
      </c>
      <c r="BF2" s="8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4</v>
      </c>
      <c r="BL2" s="6">
        <f t="shared" ca="1" si="17"/>
        <v>8</v>
      </c>
      <c r="BM2" s="6">
        <f t="shared" ca="1" si="18"/>
        <v>0</v>
      </c>
      <c r="BO2" s="6">
        <f t="shared" ca="1" si="19"/>
        <v>0</v>
      </c>
      <c r="BP2" s="6">
        <f t="shared" ref="BP2:BP9" ca="1" si="28">VLOOKUP($CZ2,$DB$1:$DD$120,2,FALSE)</f>
        <v>0</v>
      </c>
      <c r="BQ2" s="6">
        <f t="shared" ca="1" si="20"/>
        <v>5</v>
      </c>
      <c r="BR2" s="5"/>
      <c r="BS2" s="6">
        <f t="shared" ca="1" si="21"/>
        <v>0</v>
      </c>
      <c r="BT2" s="6">
        <f t="shared" ref="BT2:BT9" ca="1" si="29">VLOOKUP($CZ2,$DB$1:$DD$120,3,FALSE)</f>
        <v>9</v>
      </c>
      <c r="BU2" s="6">
        <f t="shared" ca="1" si="22"/>
        <v>6</v>
      </c>
      <c r="CR2" s="10">
        <f t="shared" ca="1" si="23"/>
        <v>0.29329034430764278</v>
      </c>
      <c r="CS2" s="11">
        <f t="shared" ca="1" si="24"/>
        <v>22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5"/>
        <v>3.0378551873184723E-3</v>
      </c>
      <c r="CZ2" s="11">
        <f t="shared" ref="CZ2:CZ65" ca="1" si="30">RANK(CY2,$CY$1:$CY$120,)</f>
        <v>117</v>
      </c>
      <c r="DA2" s="5"/>
      <c r="DB2" s="5">
        <v>2</v>
      </c>
      <c r="DC2" s="1">
        <v>1</v>
      </c>
      <c r="DD2" s="1">
        <v>2</v>
      </c>
      <c r="DF2" s="10">
        <f t="shared" ca="1" si="26"/>
        <v>0.59187503364881033</v>
      </c>
      <c r="DG2" s="11">
        <f t="shared" ca="1" si="27"/>
        <v>47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"/>
        <v>0.05</v>
      </c>
      <c r="AK3" s="6" t="str">
        <f t="shared" si="2"/>
        <v>×</v>
      </c>
      <c r="AL3" s="6">
        <f t="shared" ca="1" si="2"/>
        <v>53</v>
      </c>
      <c r="AM3" s="6" t="str">
        <f t="shared" si="2"/>
        <v>＝</v>
      </c>
      <c r="AN3" s="84">
        <f t="shared" ca="1" si="3"/>
        <v>2.65</v>
      </c>
      <c r="AO3" s="5"/>
      <c r="AP3" s="82">
        <f t="shared" ca="1" si="4"/>
        <v>0.01</v>
      </c>
      <c r="AQ3" s="83">
        <f t="shared" ca="1" si="5"/>
        <v>2</v>
      </c>
      <c r="AS3" s="5" t="s">
        <v>5</v>
      </c>
      <c r="AT3" s="6">
        <f t="shared" ca="1" si="6"/>
        <v>5</v>
      </c>
      <c r="AU3" s="6" t="s">
        <v>1</v>
      </c>
      <c r="AV3" s="6">
        <f t="shared" ca="1" si="7"/>
        <v>53</v>
      </c>
      <c r="AW3" s="6" t="s">
        <v>3</v>
      </c>
      <c r="AX3" s="6">
        <f t="shared" ca="1" si="8"/>
        <v>265</v>
      </c>
      <c r="AY3" s="5"/>
      <c r="AZ3" s="6">
        <f t="shared" ca="1" si="9"/>
        <v>0</v>
      </c>
      <c r="BA3" s="7">
        <f t="shared" ca="1" si="9"/>
        <v>0</v>
      </c>
      <c r="BB3" s="8">
        <f t="shared" ca="1" si="10"/>
        <v>5</v>
      </c>
      <c r="BC3" s="5"/>
      <c r="BD3" s="6">
        <f t="shared" ca="1" si="11"/>
        <v>0</v>
      </c>
      <c r="BE3" s="7">
        <f t="shared" ca="1" si="11"/>
        <v>5</v>
      </c>
      <c r="BF3" s="8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2</v>
      </c>
      <c r="BL3" s="6">
        <f t="shared" ca="1" si="17"/>
        <v>6</v>
      </c>
      <c r="BM3" s="6">
        <f t="shared" ca="1" si="18"/>
        <v>5</v>
      </c>
      <c r="BO3" s="6">
        <f t="shared" ca="1" si="19"/>
        <v>0</v>
      </c>
      <c r="BP3" s="6">
        <f t="shared" ca="1" si="28"/>
        <v>0</v>
      </c>
      <c r="BQ3" s="6">
        <f t="shared" ca="1" si="20"/>
        <v>5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3</v>
      </c>
      <c r="CR3" s="10">
        <f t="shared" ca="1" si="23"/>
        <v>0.29830960010628482</v>
      </c>
      <c r="CS3" s="11">
        <f t="shared" ca="1" si="24"/>
        <v>21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5"/>
        <v>0.21434445770351607</v>
      </c>
      <c r="CZ3" s="11">
        <f t="shared" ca="1" si="30"/>
        <v>86</v>
      </c>
      <c r="DA3" s="5"/>
      <c r="DB3" s="5">
        <v>3</v>
      </c>
      <c r="DC3" s="1">
        <v>1</v>
      </c>
      <c r="DD3" s="1">
        <v>3</v>
      </c>
      <c r="DF3" s="10">
        <f t="shared" ca="1" si="26"/>
        <v>0.60565585444863124</v>
      </c>
      <c r="DG3" s="11">
        <f t="shared" ca="1" si="27"/>
        <v>44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G</v>
      </c>
      <c r="AH4" s="3"/>
      <c r="AI4" s="5" t="s">
        <v>6</v>
      </c>
      <c r="AJ4" s="6">
        <f t="shared" ca="1" si="1"/>
        <v>0.66</v>
      </c>
      <c r="AK4" s="6" t="str">
        <f t="shared" si="2"/>
        <v>×</v>
      </c>
      <c r="AL4" s="6">
        <f t="shared" ca="1" si="2"/>
        <v>50</v>
      </c>
      <c r="AM4" s="6" t="str">
        <f t="shared" si="2"/>
        <v>＝</v>
      </c>
      <c r="AN4" s="84">
        <f t="shared" ca="1" si="3"/>
        <v>33</v>
      </c>
      <c r="AO4" s="5"/>
      <c r="AP4" s="82">
        <f t="shared" ca="1" si="4"/>
        <v>0.01</v>
      </c>
      <c r="AQ4" s="83">
        <f t="shared" ca="1" si="5"/>
        <v>2</v>
      </c>
      <c r="AS4" s="5" t="s">
        <v>6</v>
      </c>
      <c r="AT4" s="6">
        <f t="shared" ca="1" si="6"/>
        <v>66</v>
      </c>
      <c r="AU4" s="6" t="s">
        <v>1</v>
      </c>
      <c r="AV4" s="6">
        <f t="shared" ca="1" si="7"/>
        <v>50</v>
      </c>
      <c r="AW4" s="6" t="s">
        <v>3</v>
      </c>
      <c r="AX4" s="6">
        <f t="shared" ca="1" si="8"/>
        <v>3300</v>
      </c>
      <c r="AY4" s="5"/>
      <c r="AZ4" s="6">
        <f t="shared" ca="1" si="9"/>
        <v>0</v>
      </c>
      <c r="BA4" s="7">
        <f t="shared" ca="1" si="9"/>
        <v>6</v>
      </c>
      <c r="BB4" s="8">
        <f t="shared" ca="1" si="10"/>
        <v>6</v>
      </c>
      <c r="BC4" s="5"/>
      <c r="BD4" s="6">
        <f t="shared" ca="1" si="11"/>
        <v>0</v>
      </c>
      <c r="BE4" s="7">
        <f t="shared" ca="1" si="11"/>
        <v>5</v>
      </c>
      <c r="BF4" s="8">
        <f t="shared" ca="1" si="12"/>
        <v>0</v>
      </c>
      <c r="BH4" s="6">
        <f t="shared" ca="1" si="13"/>
        <v>0</v>
      </c>
      <c r="BI4" s="6">
        <f t="shared" ca="1" si="14"/>
        <v>0</v>
      </c>
      <c r="BJ4" s="6">
        <f t="shared" ca="1" si="15"/>
        <v>3</v>
      </c>
      <c r="BK4" s="6">
        <f t="shared" ca="1" si="16"/>
        <v>3</v>
      </c>
      <c r="BL4" s="6">
        <f t="shared" ca="1" si="17"/>
        <v>0</v>
      </c>
      <c r="BM4" s="6">
        <f t="shared" ca="1" si="18"/>
        <v>0</v>
      </c>
      <c r="BO4" s="6">
        <f t="shared" ca="1" si="19"/>
        <v>0</v>
      </c>
      <c r="BP4" s="6">
        <f t="shared" ca="1" si="28"/>
        <v>6</v>
      </c>
      <c r="BQ4" s="6">
        <f t="shared" ca="1" si="20"/>
        <v>6</v>
      </c>
      <c r="BR4" s="5"/>
      <c r="BS4" s="6">
        <f t="shared" ca="1" si="21"/>
        <v>0</v>
      </c>
      <c r="BT4" s="6">
        <f t="shared" ca="1" si="29"/>
        <v>5</v>
      </c>
      <c r="BU4" s="6">
        <f t="shared" ca="1" si="22"/>
        <v>0</v>
      </c>
      <c r="CR4" s="10">
        <f t="shared" ca="1" si="23"/>
        <v>0.162869843241499</v>
      </c>
      <c r="CS4" s="11">
        <f t="shared" ca="1" si="24"/>
        <v>25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5"/>
        <v>0.50941562167971355</v>
      </c>
      <c r="CZ4" s="11">
        <f t="shared" ca="1" si="30"/>
        <v>50</v>
      </c>
      <c r="DA4" s="5"/>
      <c r="DB4" s="5">
        <v>4</v>
      </c>
      <c r="DC4" s="1">
        <v>1</v>
      </c>
      <c r="DD4" s="1">
        <v>4</v>
      </c>
      <c r="DF4" s="10">
        <f t="shared" ca="1" si="26"/>
        <v>0.56174770023514264</v>
      </c>
      <c r="DG4" s="11">
        <f t="shared" ca="1" si="27"/>
        <v>51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5.61×14＝</v>
      </c>
      <c r="C5" s="126"/>
      <c r="D5" s="126"/>
      <c r="E5" s="126"/>
      <c r="F5" s="126"/>
      <c r="G5" s="123">
        <f ca="1">AN1</f>
        <v>78.540000000000006</v>
      </c>
      <c r="H5" s="123"/>
      <c r="I5" s="124"/>
      <c r="J5" s="22"/>
      <c r="K5" s="21"/>
      <c r="L5" s="125" t="str">
        <f ca="1">AJ2&amp;AK2&amp;AL2&amp;AM2</f>
        <v>0.05×96＝</v>
      </c>
      <c r="M5" s="126"/>
      <c r="N5" s="126"/>
      <c r="O5" s="126"/>
      <c r="P5" s="126"/>
      <c r="Q5" s="123">
        <f ca="1">AN2</f>
        <v>4.8</v>
      </c>
      <c r="R5" s="123"/>
      <c r="S5" s="124"/>
      <c r="T5" s="22"/>
      <c r="U5" s="21"/>
      <c r="V5" s="125" t="str">
        <f ca="1">AJ3&amp;AK3&amp;AL3&amp;AM3</f>
        <v>0.05×53＝</v>
      </c>
      <c r="W5" s="126"/>
      <c r="X5" s="126"/>
      <c r="Y5" s="126"/>
      <c r="Z5" s="126"/>
      <c r="AA5" s="123">
        <f ca="1">AN3</f>
        <v>2.65</v>
      </c>
      <c r="AB5" s="123"/>
      <c r="AC5" s="124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6.04</v>
      </c>
      <c r="AK5" s="6" t="str">
        <f t="shared" si="2"/>
        <v>×</v>
      </c>
      <c r="AL5" s="6">
        <f t="shared" ca="1" si="2"/>
        <v>61</v>
      </c>
      <c r="AM5" s="6" t="str">
        <f t="shared" si="2"/>
        <v>＝</v>
      </c>
      <c r="AN5" s="84">
        <f t="shared" ca="1" si="3"/>
        <v>368.44</v>
      </c>
      <c r="AO5" s="5"/>
      <c r="AP5" s="82">
        <f t="shared" ca="1" si="4"/>
        <v>0.01</v>
      </c>
      <c r="AQ5" s="83">
        <f t="shared" ca="1" si="5"/>
        <v>2</v>
      </c>
      <c r="AS5" s="5" t="s">
        <v>7</v>
      </c>
      <c r="AT5" s="6">
        <f t="shared" ca="1" si="6"/>
        <v>604</v>
      </c>
      <c r="AU5" s="6" t="s">
        <v>1</v>
      </c>
      <c r="AV5" s="6">
        <f t="shared" ca="1" si="7"/>
        <v>61</v>
      </c>
      <c r="AW5" s="6" t="s">
        <v>3</v>
      </c>
      <c r="AX5" s="6">
        <f t="shared" ca="1" si="8"/>
        <v>36844</v>
      </c>
      <c r="AY5" s="5"/>
      <c r="AZ5" s="6">
        <f t="shared" ca="1" si="9"/>
        <v>6</v>
      </c>
      <c r="BA5" s="7">
        <f t="shared" ca="1" si="9"/>
        <v>0</v>
      </c>
      <c r="BB5" s="8">
        <f t="shared" ca="1" si="10"/>
        <v>4</v>
      </c>
      <c r="BC5" s="5"/>
      <c r="BD5" s="6">
        <f t="shared" ca="1" si="11"/>
        <v>0</v>
      </c>
      <c r="BE5" s="7">
        <f t="shared" ca="1" si="11"/>
        <v>6</v>
      </c>
      <c r="BF5" s="8">
        <f t="shared" ca="1" si="12"/>
        <v>1</v>
      </c>
      <c r="BH5" s="6">
        <f t="shared" ca="1" si="13"/>
        <v>0</v>
      </c>
      <c r="BI5" s="6">
        <f t="shared" ca="1" si="14"/>
        <v>3</v>
      </c>
      <c r="BJ5" s="6">
        <f t="shared" ca="1" si="15"/>
        <v>6</v>
      </c>
      <c r="BK5" s="6">
        <f t="shared" ca="1" si="16"/>
        <v>8</v>
      </c>
      <c r="BL5" s="6">
        <f t="shared" ca="1" si="17"/>
        <v>4</v>
      </c>
      <c r="BM5" s="6">
        <f t="shared" ca="1" si="18"/>
        <v>4</v>
      </c>
      <c r="BO5" s="6">
        <f t="shared" ca="1" si="19"/>
        <v>6</v>
      </c>
      <c r="BP5" s="6">
        <f t="shared" ca="1" si="28"/>
        <v>0</v>
      </c>
      <c r="BQ5" s="6">
        <f t="shared" ca="1" si="20"/>
        <v>4</v>
      </c>
      <c r="BR5" s="5"/>
      <c r="BS5" s="6">
        <f t="shared" ca="1" si="21"/>
        <v>0</v>
      </c>
      <c r="BT5" s="6">
        <f t="shared" ca="1" si="29"/>
        <v>6</v>
      </c>
      <c r="BU5" s="6">
        <f t="shared" ca="1" si="22"/>
        <v>1</v>
      </c>
      <c r="CR5" s="10">
        <f t="shared" ca="1" si="23"/>
        <v>0.65482758799611507</v>
      </c>
      <c r="CS5" s="11">
        <f t="shared" ca="1" si="24"/>
        <v>6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5"/>
        <v>2.0766389866157531E-2</v>
      </c>
      <c r="CZ5" s="11">
        <f t="shared" ca="1" si="30"/>
        <v>114</v>
      </c>
      <c r="DA5" s="5"/>
      <c r="DB5" s="5">
        <v>5</v>
      </c>
      <c r="DC5" s="1">
        <v>1</v>
      </c>
      <c r="DD5" s="1">
        <v>5</v>
      </c>
      <c r="DF5" s="10">
        <f t="shared" ca="1" si="26"/>
        <v>0.7332537949600566</v>
      </c>
      <c r="DG5" s="11">
        <f t="shared" ca="1" si="27"/>
        <v>32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8.8800000000000008</v>
      </c>
      <c r="AK6" s="6" t="str">
        <f t="shared" si="2"/>
        <v>×</v>
      </c>
      <c r="AL6" s="6">
        <f t="shared" ca="1" si="2"/>
        <v>22</v>
      </c>
      <c r="AM6" s="6" t="str">
        <f t="shared" si="2"/>
        <v>＝</v>
      </c>
      <c r="AN6" s="84">
        <f t="shared" ca="1" si="3"/>
        <v>195.36</v>
      </c>
      <c r="AO6" s="5"/>
      <c r="AP6" s="82">
        <f t="shared" ca="1" si="4"/>
        <v>0.01</v>
      </c>
      <c r="AQ6" s="83">
        <f t="shared" ca="1" si="5"/>
        <v>2</v>
      </c>
      <c r="AS6" s="5" t="s">
        <v>8</v>
      </c>
      <c r="AT6" s="6">
        <f t="shared" ca="1" si="6"/>
        <v>888</v>
      </c>
      <c r="AU6" s="6" t="s">
        <v>1</v>
      </c>
      <c r="AV6" s="6">
        <f t="shared" ca="1" si="7"/>
        <v>22</v>
      </c>
      <c r="AW6" s="6" t="s">
        <v>3</v>
      </c>
      <c r="AX6" s="6">
        <f t="shared" ca="1" si="8"/>
        <v>19536</v>
      </c>
      <c r="AY6" s="5"/>
      <c r="AZ6" s="6">
        <f t="shared" ca="1" si="9"/>
        <v>8</v>
      </c>
      <c r="BA6" s="7">
        <f t="shared" ca="1" si="9"/>
        <v>8</v>
      </c>
      <c r="BB6" s="8">
        <f t="shared" ca="1" si="10"/>
        <v>8</v>
      </c>
      <c r="BC6" s="5"/>
      <c r="BD6" s="6">
        <f t="shared" ca="1" si="11"/>
        <v>0</v>
      </c>
      <c r="BE6" s="7">
        <f t="shared" ca="1" si="11"/>
        <v>2</v>
      </c>
      <c r="BF6" s="8">
        <f t="shared" ca="1" si="12"/>
        <v>2</v>
      </c>
      <c r="BH6" s="6">
        <f t="shared" ca="1" si="13"/>
        <v>0</v>
      </c>
      <c r="BI6" s="6">
        <f t="shared" ca="1" si="14"/>
        <v>1</v>
      </c>
      <c r="BJ6" s="6">
        <f t="shared" ca="1" si="15"/>
        <v>9</v>
      </c>
      <c r="BK6" s="6">
        <f t="shared" ca="1" si="16"/>
        <v>5</v>
      </c>
      <c r="BL6" s="6">
        <f t="shared" ca="1" si="17"/>
        <v>3</v>
      </c>
      <c r="BM6" s="6">
        <f t="shared" ca="1" si="18"/>
        <v>6</v>
      </c>
      <c r="BO6" s="6">
        <f t="shared" ca="1" si="19"/>
        <v>8</v>
      </c>
      <c r="BP6" s="6">
        <f t="shared" ca="1" si="28"/>
        <v>8</v>
      </c>
      <c r="BQ6" s="6">
        <f t="shared" ca="1" si="20"/>
        <v>8</v>
      </c>
      <c r="BR6" s="5"/>
      <c r="BS6" s="6">
        <f t="shared" ca="1" si="21"/>
        <v>0</v>
      </c>
      <c r="BT6" s="6">
        <f t="shared" ca="1" si="29"/>
        <v>2</v>
      </c>
      <c r="BU6" s="6">
        <f t="shared" ca="1" si="22"/>
        <v>2</v>
      </c>
      <c r="CR6" s="10">
        <f t="shared" ca="1" si="23"/>
        <v>0.33878487684039182</v>
      </c>
      <c r="CS6" s="11">
        <f t="shared" ca="1" si="24"/>
        <v>17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5"/>
        <v>0.37601649380281099</v>
      </c>
      <c r="CZ6" s="11">
        <f t="shared" ca="1" si="30"/>
        <v>65</v>
      </c>
      <c r="DA6" s="5"/>
      <c r="DB6" s="5">
        <v>6</v>
      </c>
      <c r="DC6" s="1">
        <v>1</v>
      </c>
      <c r="DD6" s="1">
        <v>6</v>
      </c>
      <c r="DF6" s="10">
        <f t="shared" ca="1" si="26"/>
        <v>0.27224909415654497</v>
      </c>
      <c r="DG6" s="11">
        <f t="shared" ca="1" si="27"/>
        <v>73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5</v>
      </c>
      <c r="F7" s="30" t="str">
        <f ca="1">IF(AQ1=2,".",)</f>
        <v>.</v>
      </c>
      <c r="G7" s="31">
        <f ca="1">$BA1</f>
        <v>6</v>
      </c>
      <c r="H7" s="30">
        <f ca="1">IF(AQ1=1,".",)</f>
        <v>0</v>
      </c>
      <c r="I7" s="32">
        <f ca="1">$BB1</f>
        <v>1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0</v>
      </c>
      <c r="R7" s="30">
        <f ca="1">IF(AQ2=1,".",)</f>
        <v>0</v>
      </c>
      <c r="S7" s="32">
        <f ca="1">$BB2</f>
        <v>5</v>
      </c>
      <c r="T7" s="23"/>
      <c r="U7" s="26"/>
      <c r="V7" s="27"/>
      <c r="W7" s="27"/>
      <c r="X7" s="28"/>
      <c r="Y7" s="29">
        <f ca="1">$AZ3</f>
        <v>0</v>
      </c>
      <c r="Z7" s="30" t="str">
        <f ca="1">IF(AQ3=2,".",)</f>
        <v>.</v>
      </c>
      <c r="AA7" s="31">
        <f ca="1">$BA3</f>
        <v>0</v>
      </c>
      <c r="AB7" s="30">
        <f ca="1">IF(AQ3=1,".",)</f>
        <v>0</v>
      </c>
      <c r="AC7" s="32">
        <f ca="1">$BB3</f>
        <v>5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"/>
        <v>0.06</v>
      </c>
      <c r="AK7" s="6" t="str">
        <f t="shared" si="2"/>
        <v>×</v>
      </c>
      <c r="AL7" s="6">
        <f t="shared" ca="1" si="2"/>
        <v>86</v>
      </c>
      <c r="AM7" s="6" t="str">
        <f t="shared" si="2"/>
        <v>＝</v>
      </c>
      <c r="AN7" s="84">
        <f t="shared" ca="1" si="3"/>
        <v>5.16</v>
      </c>
      <c r="AO7" s="5"/>
      <c r="AP7" s="82">
        <f t="shared" ca="1" si="4"/>
        <v>0.01</v>
      </c>
      <c r="AQ7" s="83">
        <f t="shared" ca="1" si="5"/>
        <v>2</v>
      </c>
      <c r="AS7" s="5" t="s">
        <v>9</v>
      </c>
      <c r="AT7" s="6">
        <f t="shared" ca="1" si="6"/>
        <v>6</v>
      </c>
      <c r="AU7" s="6" t="s">
        <v>1</v>
      </c>
      <c r="AV7" s="6">
        <f t="shared" ca="1" si="7"/>
        <v>86</v>
      </c>
      <c r="AW7" s="6" t="s">
        <v>3</v>
      </c>
      <c r="AX7" s="6">
        <f t="shared" ca="1" si="8"/>
        <v>516</v>
      </c>
      <c r="AY7" s="5"/>
      <c r="AZ7" s="6">
        <f t="shared" ca="1" si="9"/>
        <v>0</v>
      </c>
      <c r="BA7" s="7">
        <f t="shared" ca="1" si="9"/>
        <v>0</v>
      </c>
      <c r="BB7" s="8">
        <f t="shared" ca="1" si="10"/>
        <v>6</v>
      </c>
      <c r="BC7" s="5"/>
      <c r="BD7" s="6">
        <f t="shared" ca="1" si="11"/>
        <v>0</v>
      </c>
      <c r="BE7" s="7">
        <f t="shared" ca="1" si="11"/>
        <v>8</v>
      </c>
      <c r="BF7" s="8">
        <f t="shared" ca="1" si="12"/>
        <v>6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5</v>
      </c>
      <c r="BL7" s="6">
        <f t="shared" ca="1" si="17"/>
        <v>1</v>
      </c>
      <c r="BM7" s="6">
        <f t="shared" ca="1" si="18"/>
        <v>6</v>
      </c>
      <c r="BO7" s="6">
        <f t="shared" ca="1" si="19"/>
        <v>0</v>
      </c>
      <c r="BP7" s="6">
        <f t="shared" ca="1" si="28"/>
        <v>0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8</v>
      </c>
      <c r="BU7" s="6">
        <f t="shared" ca="1" si="22"/>
        <v>6</v>
      </c>
      <c r="CR7" s="10">
        <f t="shared" ca="1" si="23"/>
        <v>0.31636828758933644</v>
      </c>
      <c r="CS7" s="11">
        <f t="shared" ca="1" si="24"/>
        <v>19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5"/>
        <v>7.3965810600988502E-2</v>
      </c>
      <c r="CZ7" s="11">
        <f t="shared" ca="1" si="30"/>
        <v>107</v>
      </c>
      <c r="DA7" s="5"/>
      <c r="DB7" s="5">
        <v>7</v>
      </c>
      <c r="DC7" s="1">
        <v>1</v>
      </c>
      <c r="DD7" s="1">
        <v>7</v>
      </c>
      <c r="DF7" s="10">
        <f t="shared" ca="1" si="26"/>
        <v>0.47933876962216337</v>
      </c>
      <c r="DG7" s="11">
        <f t="shared" ca="1" si="27"/>
        <v>57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1</v>
      </c>
      <c r="H8" s="36"/>
      <c r="I8" s="115">
        <f ca="1">$BF1</f>
        <v>4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9</v>
      </c>
      <c r="R8" s="36"/>
      <c r="S8" s="115">
        <f ca="1">$BF2</f>
        <v>6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5</v>
      </c>
      <c r="AB8" s="36"/>
      <c r="AC8" s="115">
        <f ca="1">$BF3</f>
        <v>3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7.92</v>
      </c>
      <c r="AK8" s="6" t="str">
        <f t="shared" si="2"/>
        <v>×</v>
      </c>
      <c r="AL8" s="6">
        <f t="shared" ca="1" si="2"/>
        <v>97</v>
      </c>
      <c r="AM8" s="6" t="str">
        <f t="shared" si="2"/>
        <v>＝</v>
      </c>
      <c r="AN8" s="84">
        <f t="shared" ca="1" si="3"/>
        <v>768.24</v>
      </c>
      <c r="AO8" s="5"/>
      <c r="AP8" s="82">
        <f t="shared" ca="1" si="4"/>
        <v>0.01</v>
      </c>
      <c r="AQ8" s="83">
        <f t="shared" ca="1" si="5"/>
        <v>2</v>
      </c>
      <c r="AS8" s="5" t="s">
        <v>10</v>
      </c>
      <c r="AT8" s="6">
        <f t="shared" ca="1" si="6"/>
        <v>792</v>
      </c>
      <c r="AU8" s="6" t="s">
        <v>1</v>
      </c>
      <c r="AV8" s="6">
        <f t="shared" ca="1" si="7"/>
        <v>97</v>
      </c>
      <c r="AW8" s="6" t="s">
        <v>3</v>
      </c>
      <c r="AX8" s="6">
        <f t="shared" ca="1" si="8"/>
        <v>76824</v>
      </c>
      <c r="AY8" s="5"/>
      <c r="AZ8" s="6">
        <f t="shared" ca="1" si="9"/>
        <v>7</v>
      </c>
      <c r="BA8" s="7">
        <f t="shared" ca="1" si="9"/>
        <v>9</v>
      </c>
      <c r="BB8" s="8">
        <f t="shared" ca="1" si="10"/>
        <v>2</v>
      </c>
      <c r="BC8" s="5"/>
      <c r="BD8" s="6">
        <f t="shared" ca="1" si="11"/>
        <v>0</v>
      </c>
      <c r="BE8" s="7">
        <f t="shared" ca="1" si="11"/>
        <v>9</v>
      </c>
      <c r="BF8" s="8">
        <f t="shared" ca="1" si="12"/>
        <v>7</v>
      </c>
      <c r="BH8" s="6">
        <f t="shared" ca="1" si="13"/>
        <v>0</v>
      </c>
      <c r="BI8" s="6">
        <f t="shared" ca="1" si="14"/>
        <v>7</v>
      </c>
      <c r="BJ8" s="6">
        <f t="shared" ca="1" si="15"/>
        <v>6</v>
      </c>
      <c r="BK8" s="6">
        <f t="shared" ca="1" si="16"/>
        <v>8</v>
      </c>
      <c r="BL8" s="6">
        <f t="shared" ca="1" si="17"/>
        <v>2</v>
      </c>
      <c r="BM8" s="6">
        <f t="shared" ca="1" si="18"/>
        <v>4</v>
      </c>
      <c r="BO8" s="6">
        <f t="shared" ca="1" si="19"/>
        <v>7</v>
      </c>
      <c r="BP8" s="6">
        <f t="shared" ca="1" si="28"/>
        <v>9</v>
      </c>
      <c r="BQ8" s="6">
        <f t="shared" ca="1" si="20"/>
        <v>2</v>
      </c>
      <c r="BR8" s="5"/>
      <c r="BS8" s="6">
        <f t="shared" ca="1" si="21"/>
        <v>0</v>
      </c>
      <c r="BT8" s="6">
        <f t="shared" ca="1" si="29"/>
        <v>9</v>
      </c>
      <c r="BU8" s="6">
        <f t="shared" ca="1" si="22"/>
        <v>7</v>
      </c>
      <c r="CR8" s="10">
        <f t="shared" ca="1" si="23"/>
        <v>0.60987401055400337</v>
      </c>
      <c r="CS8" s="11">
        <f t="shared" ca="1" si="24"/>
        <v>7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5"/>
        <v>0.26295161911778464</v>
      </c>
      <c r="CZ8" s="11">
        <f t="shared" ca="1" si="30"/>
        <v>81</v>
      </c>
      <c r="DA8" s="5"/>
      <c r="DB8" s="5">
        <v>8</v>
      </c>
      <c r="DC8" s="1">
        <v>1</v>
      </c>
      <c r="DD8" s="1">
        <v>8</v>
      </c>
      <c r="DF8" s="10">
        <f t="shared" ca="1" si="26"/>
        <v>0.85053350422910867</v>
      </c>
      <c r="DG8" s="11">
        <f t="shared" ca="1" si="27"/>
        <v>18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6.37</v>
      </c>
      <c r="AK9" s="6" t="str">
        <f t="shared" si="2"/>
        <v>×</v>
      </c>
      <c r="AL9" s="6">
        <f t="shared" ca="1" si="2"/>
        <v>21</v>
      </c>
      <c r="AM9" s="6" t="str">
        <f t="shared" si="2"/>
        <v>＝</v>
      </c>
      <c r="AN9" s="84">
        <f t="shared" ca="1" si="3"/>
        <v>133.77000000000001</v>
      </c>
      <c r="AO9" s="5"/>
      <c r="AP9" s="82">
        <f t="shared" ca="1" si="4"/>
        <v>0.01</v>
      </c>
      <c r="AQ9" s="83">
        <f t="shared" ca="1" si="5"/>
        <v>2</v>
      </c>
      <c r="AS9" s="5" t="s">
        <v>11</v>
      </c>
      <c r="AT9" s="6">
        <f t="shared" ca="1" si="6"/>
        <v>637</v>
      </c>
      <c r="AU9" s="6" t="s">
        <v>1</v>
      </c>
      <c r="AV9" s="6">
        <f t="shared" ca="1" si="7"/>
        <v>21</v>
      </c>
      <c r="AW9" s="6" t="s">
        <v>3</v>
      </c>
      <c r="AX9" s="6">
        <f t="shared" ca="1" si="8"/>
        <v>13377</v>
      </c>
      <c r="AY9" s="5"/>
      <c r="AZ9" s="6">
        <f t="shared" ca="1" si="9"/>
        <v>6</v>
      </c>
      <c r="BA9" s="7">
        <f t="shared" ca="1" si="9"/>
        <v>3</v>
      </c>
      <c r="BB9" s="8">
        <f t="shared" ca="1" si="10"/>
        <v>7</v>
      </c>
      <c r="BC9" s="5"/>
      <c r="BD9" s="6">
        <f t="shared" ca="1" si="11"/>
        <v>0</v>
      </c>
      <c r="BE9" s="7">
        <f t="shared" ca="1" si="11"/>
        <v>2</v>
      </c>
      <c r="BF9" s="8">
        <f t="shared" ca="1" si="12"/>
        <v>1</v>
      </c>
      <c r="BH9" s="6">
        <f t="shared" ca="1" si="13"/>
        <v>0</v>
      </c>
      <c r="BI9" s="6">
        <f t="shared" ca="1" si="14"/>
        <v>1</v>
      </c>
      <c r="BJ9" s="6">
        <f t="shared" ca="1" si="15"/>
        <v>3</v>
      </c>
      <c r="BK9" s="6">
        <f t="shared" ca="1" si="16"/>
        <v>3</v>
      </c>
      <c r="BL9" s="6">
        <f t="shared" ca="1" si="17"/>
        <v>7</v>
      </c>
      <c r="BM9" s="6">
        <f t="shared" ca="1" si="18"/>
        <v>7</v>
      </c>
      <c r="BO9" s="6">
        <f t="shared" ca="1" si="19"/>
        <v>6</v>
      </c>
      <c r="BP9" s="6">
        <f t="shared" ca="1" si="28"/>
        <v>3</v>
      </c>
      <c r="BQ9" s="6">
        <f t="shared" ca="1" si="20"/>
        <v>7</v>
      </c>
      <c r="BR9" s="5"/>
      <c r="BS9" s="6">
        <f t="shared" ca="1" si="21"/>
        <v>0</v>
      </c>
      <c r="BT9" s="6">
        <f t="shared" ca="1" si="29"/>
        <v>2</v>
      </c>
      <c r="BU9" s="6">
        <f t="shared" ca="1" si="22"/>
        <v>1</v>
      </c>
      <c r="CR9" s="10">
        <f t="shared" ca="1" si="23"/>
        <v>0.44256051159444421</v>
      </c>
      <c r="CS9" s="11">
        <f t="shared" ca="1" si="24"/>
        <v>15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5"/>
        <v>0.7947217134860427</v>
      </c>
      <c r="CZ9" s="11">
        <f t="shared" ca="1" si="30"/>
        <v>20</v>
      </c>
      <c r="DA9" s="5"/>
      <c r="DB9" s="5">
        <v>9</v>
      </c>
      <c r="DC9" s="1">
        <v>1</v>
      </c>
      <c r="DD9" s="1">
        <v>9</v>
      </c>
      <c r="DF9" s="10">
        <f t="shared" ca="1" si="26"/>
        <v>0.36732746420934403</v>
      </c>
      <c r="DG9" s="11">
        <f t="shared" ca="1" si="27"/>
        <v>62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3"/>
        <v>0.2105321855420178</v>
      </c>
      <c r="CS10" s="11">
        <f t="shared" ca="1" si="24"/>
        <v>23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25"/>
        <v>0.14478536016733601</v>
      </c>
      <c r="CZ10" s="11">
        <f t="shared" ca="1" si="30"/>
        <v>98</v>
      </c>
      <c r="DA10" s="5"/>
      <c r="DB10" s="5">
        <v>10</v>
      </c>
      <c r="DC10" s="1">
        <v>2</v>
      </c>
      <c r="DD10" s="1">
        <v>1</v>
      </c>
      <c r="DF10" s="10">
        <f t="shared" ca="1" si="26"/>
        <v>0.2948343910180371</v>
      </c>
      <c r="DG10" s="11">
        <f t="shared" ca="1" si="27"/>
        <v>69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4</v>
      </c>
      <c r="CR11" s="10">
        <f t="shared" ca="1" si="23"/>
        <v>0.85321492156530454</v>
      </c>
      <c r="CS11" s="11">
        <f t="shared" ca="1" si="24"/>
        <v>2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25"/>
        <v>0.88673394538826544</v>
      </c>
      <c r="CZ11" s="11">
        <f t="shared" ca="1" si="30"/>
        <v>9</v>
      </c>
      <c r="DA11" s="5"/>
      <c r="DB11" s="5">
        <v>11</v>
      </c>
      <c r="DC11" s="1">
        <v>2</v>
      </c>
      <c r="DD11" s="1">
        <v>2</v>
      </c>
      <c r="DF11" s="10">
        <f t="shared" ca="1" si="26"/>
        <v>0.97838058244922432</v>
      </c>
      <c r="DG11" s="11">
        <f t="shared" ca="1" si="27"/>
        <v>4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>
        <f t="shared" ca="1" si="23"/>
        <v>0.49568264797044759</v>
      </c>
      <c r="CS12" s="11">
        <f t="shared" ca="1" si="24"/>
        <v>13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25"/>
        <v>8.4887156538614006E-2</v>
      </c>
      <c r="CZ12" s="11">
        <f t="shared" ca="1" si="30"/>
        <v>104</v>
      </c>
      <c r="DA12" s="5"/>
      <c r="DB12" s="5">
        <v>12</v>
      </c>
      <c r="DC12" s="1">
        <v>2</v>
      </c>
      <c r="DD12" s="1">
        <v>3</v>
      </c>
      <c r="DF12" s="10">
        <f t="shared" ca="1" si="26"/>
        <v>0.82680211230681533</v>
      </c>
      <c r="DG12" s="11">
        <f t="shared" ca="1" si="27"/>
        <v>23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>
        <f t="shared" ca="1" si="23"/>
        <v>0.66237843417335307</v>
      </c>
      <c r="CS13" s="11">
        <f t="shared" ca="1" si="24"/>
        <v>4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25"/>
        <v>0.46479842858480447</v>
      </c>
      <c r="CZ13" s="11">
        <f t="shared" ca="1" si="30"/>
        <v>54</v>
      </c>
      <c r="DA13" s="5"/>
      <c r="DB13" s="5">
        <v>13</v>
      </c>
      <c r="DC13" s="1">
        <v>2</v>
      </c>
      <c r="DD13" s="1">
        <v>4</v>
      </c>
      <c r="DF13" s="10">
        <f t="shared" ca="1" si="26"/>
        <v>0.59581383705850377</v>
      </c>
      <c r="DG13" s="11">
        <f t="shared" ca="1" si="27"/>
        <v>46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G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3"/>
        <v>0.92049559071631915</v>
      </c>
      <c r="CS14" s="11">
        <f t="shared" ca="1" si="24"/>
        <v>1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25"/>
        <v>0.76650736336826497</v>
      </c>
      <c r="CZ14" s="11">
        <f t="shared" ca="1" si="30"/>
        <v>26</v>
      </c>
      <c r="DA14" s="5"/>
      <c r="DB14" s="5">
        <v>14</v>
      </c>
      <c r="DC14" s="1">
        <v>2</v>
      </c>
      <c r="DD14" s="1">
        <v>5</v>
      </c>
      <c r="DF14" s="10">
        <f t="shared" ca="1" si="26"/>
        <v>0.53272638537250716</v>
      </c>
      <c r="DG14" s="11">
        <f t="shared" ca="1" si="27"/>
        <v>52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0.66×50＝</v>
      </c>
      <c r="C15" s="126"/>
      <c r="D15" s="126"/>
      <c r="E15" s="126"/>
      <c r="F15" s="126"/>
      <c r="G15" s="123">
        <f ca="1">AN4</f>
        <v>33</v>
      </c>
      <c r="H15" s="123"/>
      <c r="I15" s="124"/>
      <c r="J15" s="22"/>
      <c r="K15" s="21"/>
      <c r="L15" s="125" t="str">
        <f ca="1">AJ5&amp;AK5&amp;AL5&amp;AM5</f>
        <v>6.04×61＝</v>
      </c>
      <c r="M15" s="126"/>
      <c r="N15" s="126"/>
      <c r="O15" s="126"/>
      <c r="P15" s="126"/>
      <c r="Q15" s="123">
        <f ca="1">AN5</f>
        <v>368.44</v>
      </c>
      <c r="R15" s="123"/>
      <c r="S15" s="124"/>
      <c r="T15" s="22"/>
      <c r="U15" s="21"/>
      <c r="V15" s="125" t="str">
        <f ca="1">AJ6&amp;AK6&amp;AL6&amp;AM6</f>
        <v>8.88×22＝</v>
      </c>
      <c r="W15" s="126"/>
      <c r="X15" s="126"/>
      <c r="Y15" s="126"/>
      <c r="Z15" s="126"/>
      <c r="AA15" s="123">
        <f ca="1">AN6</f>
        <v>195.36</v>
      </c>
      <c r="AB15" s="123"/>
      <c r="AC15" s="124"/>
      <c r="AD15" s="23"/>
      <c r="AN15" s="86"/>
      <c r="AZ15" s="5"/>
      <c r="BA15" s="5"/>
      <c r="BB15" s="5"/>
      <c r="BC15" s="5"/>
      <c r="CR15" s="10">
        <f t="shared" ca="1" si="23"/>
        <v>0.15568714788116345</v>
      </c>
      <c r="CS15" s="11">
        <f t="shared" ca="1" si="24"/>
        <v>26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25"/>
        <v>0.30998179665524883</v>
      </c>
      <c r="CZ15" s="11">
        <f t="shared" ca="1" si="30"/>
        <v>71</v>
      </c>
      <c r="DA15" s="5"/>
      <c r="DB15" s="5">
        <v>15</v>
      </c>
      <c r="DC15" s="1">
        <v>2</v>
      </c>
      <c r="DD15" s="1">
        <v>6</v>
      </c>
      <c r="DF15" s="10">
        <f t="shared" ca="1" si="26"/>
        <v>0.72203373299057449</v>
      </c>
      <c r="DG15" s="11">
        <f t="shared" ca="1" si="27"/>
        <v>33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3"/>
        <v>0.53758811703557641</v>
      </c>
      <c r="CS16" s="11">
        <f t="shared" ca="1" si="24"/>
        <v>11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25"/>
        <v>4.5745987129659715E-2</v>
      </c>
      <c r="CZ16" s="11">
        <f t="shared" ca="1" si="30"/>
        <v>110</v>
      </c>
      <c r="DA16" s="5"/>
      <c r="DB16" s="5">
        <v>16</v>
      </c>
      <c r="DC16" s="1">
        <v>2</v>
      </c>
      <c r="DD16" s="1">
        <v>7</v>
      </c>
      <c r="DF16" s="10">
        <f t="shared" ca="1" si="26"/>
        <v>1.827178531479634E-2</v>
      </c>
      <c r="DG16" s="11">
        <f t="shared" ca="1" si="27"/>
        <v>88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6</v>
      </c>
      <c r="H17" s="30">
        <f ca="1">IF(AQ4=1,".",)</f>
        <v>0</v>
      </c>
      <c r="I17" s="32">
        <f ca="1">$BB4</f>
        <v>6</v>
      </c>
      <c r="J17" s="23"/>
      <c r="K17" s="26"/>
      <c r="L17" s="27"/>
      <c r="M17" s="27"/>
      <c r="N17" s="28"/>
      <c r="O17" s="29">
        <f ca="1">$AZ5</f>
        <v>6</v>
      </c>
      <c r="P17" s="30" t="str">
        <f ca="1">IF(AQ5=2,".",)</f>
        <v>.</v>
      </c>
      <c r="Q17" s="31">
        <f ca="1">$BA5</f>
        <v>0</v>
      </c>
      <c r="R17" s="30">
        <f ca="1">IF(AQ5=1,".",)</f>
        <v>0</v>
      </c>
      <c r="S17" s="32">
        <f ca="1">$BB5</f>
        <v>4</v>
      </c>
      <c r="T17" s="23"/>
      <c r="U17" s="26"/>
      <c r="V17" s="27"/>
      <c r="W17" s="27"/>
      <c r="X17" s="28"/>
      <c r="Y17" s="29">
        <f ca="1">$AZ6</f>
        <v>8</v>
      </c>
      <c r="Z17" s="30" t="str">
        <f ca="1">IF(AQ6=2,".",)</f>
        <v>.</v>
      </c>
      <c r="AA17" s="31">
        <f ca="1">$BA6</f>
        <v>8</v>
      </c>
      <c r="AB17" s="30">
        <f ca="1">IF(AQ6=1,".",)</f>
        <v>0</v>
      </c>
      <c r="AC17" s="32">
        <f ca="1">$BB6</f>
        <v>8</v>
      </c>
      <c r="AD17" s="23"/>
      <c r="CR17" s="10">
        <f t="shared" ca="1" si="23"/>
        <v>0.58549711517338376</v>
      </c>
      <c r="CS17" s="11">
        <f t="shared" ca="1" si="24"/>
        <v>8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25"/>
        <v>0.20067265301149806</v>
      </c>
      <c r="CZ17" s="11">
        <f t="shared" ca="1" si="30"/>
        <v>88</v>
      </c>
      <c r="DA17" s="5"/>
      <c r="DB17" s="5">
        <v>17</v>
      </c>
      <c r="DC17" s="1">
        <v>2</v>
      </c>
      <c r="DD17" s="1">
        <v>8</v>
      </c>
      <c r="DF17" s="10">
        <f t="shared" ca="1" si="26"/>
        <v>0.79081705857243034</v>
      </c>
      <c r="DG17" s="11">
        <f t="shared" ca="1" si="27"/>
        <v>25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5</v>
      </c>
      <c r="H18" s="36"/>
      <c r="I18" s="115">
        <f ca="1">$BF4</f>
        <v>0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6</v>
      </c>
      <c r="R18" s="36"/>
      <c r="S18" s="115">
        <f ca="1">$BF5</f>
        <v>1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2</v>
      </c>
      <c r="AB18" s="36"/>
      <c r="AC18" s="115">
        <f ca="1">$BF6</f>
        <v>2</v>
      </c>
      <c r="AD18" s="23"/>
      <c r="CR18" s="10">
        <f t="shared" ca="1" si="23"/>
        <v>0.69710533565726551</v>
      </c>
      <c r="CS18" s="11">
        <f t="shared" ca="1" si="24"/>
        <v>3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25"/>
        <v>0.73521752317140188</v>
      </c>
      <c r="CZ18" s="11">
        <f t="shared" ca="1" si="30"/>
        <v>29</v>
      </c>
      <c r="DA18" s="5"/>
      <c r="DB18" s="5">
        <v>18</v>
      </c>
      <c r="DC18" s="1">
        <v>2</v>
      </c>
      <c r="DD18" s="1">
        <v>9</v>
      </c>
      <c r="DF18" s="10">
        <f t="shared" ca="1" si="26"/>
        <v>0.29815512012618783</v>
      </c>
      <c r="DG18" s="11">
        <f t="shared" ca="1" si="27"/>
        <v>67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>
        <f t="shared" ca="1" si="23"/>
        <v>0.43290564592884118</v>
      </c>
      <c r="CS19" s="11">
        <f t="shared" ref="CS19:CS28" ca="1" si="31">RANK(CR19,$CR$1:$CR$106,)</f>
        <v>16</v>
      </c>
      <c r="CT19" s="5"/>
      <c r="CU19" s="5">
        <v>19</v>
      </c>
      <c r="CV19" s="1">
        <v>0</v>
      </c>
      <c r="CW19" s="1">
        <v>0</v>
      </c>
      <c r="CX19" s="5"/>
      <c r="CY19" s="10">
        <f t="shared" ca="1" si="25"/>
        <v>8.1631939101236894E-2</v>
      </c>
      <c r="CZ19" s="11">
        <f t="shared" ca="1" si="30"/>
        <v>106</v>
      </c>
      <c r="DA19" s="5"/>
      <c r="DB19" s="5">
        <v>19</v>
      </c>
      <c r="DC19" s="1">
        <v>3</v>
      </c>
      <c r="DD19" s="1">
        <v>1</v>
      </c>
      <c r="DF19" s="10">
        <f t="shared" ca="1" si="26"/>
        <v>0.50110345370401987</v>
      </c>
      <c r="DG19" s="11">
        <f t="shared" ca="1" si="27"/>
        <v>56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>
        <f t="shared" ca="1" si="23"/>
        <v>0.13303755676219753</v>
      </c>
      <c r="CS20" s="11">
        <f t="shared" ca="1" si="31"/>
        <v>27</v>
      </c>
      <c r="CT20" s="5"/>
      <c r="CU20" s="5">
        <v>20</v>
      </c>
      <c r="CV20" s="1">
        <v>0</v>
      </c>
      <c r="CW20" s="1">
        <v>0</v>
      </c>
      <c r="CX20" s="5"/>
      <c r="CY20" s="10">
        <f t="shared" ca="1" si="25"/>
        <v>0.89383386094862438</v>
      </c>
      <c r="CZ20" s="11">
        <f t="shared" ca="1" si="30"/>
        <v>8</v>
      </c>
      <c r="DA20" s="5"/>
      <c r="DB20" s="5">
        <v>20</v>
      </c>
      <c r="DC20" s="1">
        <v>3</v>
      </c>
      <c r="DD20" s="1">
        <v>2</v>
      </c>
      <c r="DF20" s="10">
        <f t="shared" ca="1" si="26"/>
        <v>0.40942737331979973</v>
      </c>
      <c r="DG20" s="11">
        <f t="shared" ca="1" si="27"/>
        <v>59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>
        <f t="shared" ca="1" si="23"/>
        <v>0.50082410022294854</v>
      </c>
      <c r="CS21" s="11">
        <f t="shared" ca="1" si="31"/>
        <v>12</v>
      </c>
      <c r="CT21" s="5"/>
      <c r="CU21" s="5">
        <v>21</v>
      </c>
      <c r="CV21" s="1">
        <v>0</v>
      </c>
      <c r="CW21" s="1">
        <v>0</v>
      </c>
      <c r="CX21" s="5"/>
      <c r="CY21" s="10">
        <f t="shared" ca="1" si="25"/>
        <v>0.36394107712353774</v>
      </c>
      <c r="CZ21" s="11">
        <f t="shared" ca="1" si="30"/>
        <v>67</v>
      </c>
      <c r="DA21" s="5"/>
      <c r="DB21" s="5">
        <v>21</v>
      </c>
      <c r="DC21" s="1">
        <v>3</v>
      </c>
      <c r="DD21" s="1">
        <v>3</v>
      </c>
      <c r="DF21" s="10">
        <f t="shared" ca="1" si="26"/>
        <v>0.58365678253359277</v>
      </c>
      <c r="DG21" s="11">
        <f t="shared" ca="1" si="27"/>
        <v>49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>
        <f t="shared" ca="1" si="23"/>
        <v>0.29933497020923339</v>
      </c>
      <c r="CS22" s="11">
        <f t="shared" ca="1" si="31"/>
        <v>20</v>
      </c>
      <c r="CT22" s="5"/>
      <c r="CU22" s="5">
        <v>22</v>
      </c>
      <c r="CV22" s="1">
        <v>0</v>
      </c>
      <c r="CW22" s="1">
        <v>0</v>
      </c>
      <c r="CX22" s="5"/>
      <c r="CY22" s="10">
        <f t="shared" ca="1" si="25"/>
        <v>0.28409982563982805</v>
      </c>
      <c r="CZ22" s="11">
        <f t="shared" ca="1" si="30"/>
        <v>76</v>
      </c>
      <c r="DA22" s="5"/>
      <c r="DB22" s="5">
        <v>22</v>
      </c>
      <c r="DC22" s="1">
        <v>3</v>
      </c>
      <c r="DD22" s="1">
        <v>4</v>
      </c>
      <c r="DF22" s="10">
        <f t="shared" ca="1" si="26"/>
        <v>0.64000038885025423</v>
      </c>
      <c r="DG22" s="11">
        <f t="shared" ca="1" si="27"/>
        <v>39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>
        <f t="shared" ca="1" si="23"/>
        <v>0.32751502468211957</v>
      </c>
      <c r="CS23" s="11">
        <f t="shared" ca="1" si="31"/>
        <v>18</v>
      </c>
      <c r="CT23" s="5"/>
      <c r="CU23" s="5">
        <v>23</v>
      </c>
      <c r="CV23" s="1">
        <v>0</v>
      </c>
      <c r="CW23" s="1">
        <v>0</v>
      </c>
      <c r="CX23" s="5"/>
      <c r="CY23" s="10">
        <f t="shared" ca="1" si="25"/>
        <v>0.26650715071150965</v>
      </c>
      <c r="CZ23" s="11">
        <f t="shared" ca="1" si="30"/>
        <v>80</v>
      </c>
      <c r="DA23" s="5"/>
      <c r="DB23" s="5">
        <v>23</v>
      </c>
      <c r="DC23" s="1">
        <v>3</v>
      </c>
      <c r="DD23" s="1">
        <v>5</v>
      </c>
      <c r="DF23" s="10">
        <f t="shared" ca="1" si="26"/>
        <v>0.64702063962900436</v>
      </c>
      <c r="DG23" s="11">
        <f t="shared" ca="1" si="27"/>
        <v>38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>
        <f t="shared" ca="1" si="23"/>
        <v>0.53785090814484171</v>
      </c>
      <c r="CS24" s="11">
        <f t="shared" ca="1" si="31"/>
        <v>10</v>
      </c>
      <c r="CT24" s="5"/>
      <c r="CU24" s="5">
        <v>24</v>
      </c>
      <c r="CV24" s="1">
        <v>0</v>
      </c>
      <c r="CW24" s="1">
        <v>0</v>
      </c>
      <c r="CX24" s="5"/>
      <c r="CY24" s="10">
        <f t="shared" ca="1" si="25"/>
        <v>0.67255652807272548</v>
      </c>
      <c r="CZ24" s="11">
        <f t="shared" ca="1" si="30"/>
        <v>34</v>
      </c>
      <c r="DA24" s="5"/>
      <c r="DB24" s="5">
        <v>24</v>
      </c>
      <c r="DC24" s="1">
        <v>3</v>
      </c>
      <c r="DD24" s="1">
        <v>6</v>
      </c>
      <c r="DF24" s="10">
        <f t="shared" ca="1" si="26"/>
        <v>0.60813972827741747</v>
      </c>
      <c r="DG24" s="11">
        <f t="shared" ca="1" si="27"/>
        <v>42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0.06×86＝</v>
      </c>
      <c r="C25" s="126"/>
      <c r="D25" s="126"/>
      <c r="E25" s="126"/>
      <c r="F25" s="126"/>
      <c r="G25" s="123">
        <f ca="1">AN7</f>
        <v>5.16</v>
      </c>
      <c r="H25" s="123"/>
      <c r="I25" s="124"/>
      <c r="J25" s="22"/>
      <c r="K25" s="21"/>
      <c r="L25" s="125" t="str">
        <f ca="1">AJ8&amp;AK8&amp;AL8&amp;AM8</f>
        <v>7.92×97＝</v>
      </c>
      <c r="M25" s="126"/>
      <c r="N25" s="126"/>
      <c r="O25" s="126"/>
      <c r="P25" s="126"/>
      <c r="Q25" s="123">
        <f ca="1">AN8</f>
        <v>768.24</v>
      </c>
      <c r="R25" s="123"/>
      <c r="S25" s="124"/>
      <c r="T25" s="22"/>
      <c r="U25" s="21"/>
      <c r="V25" s="125" t="str">
        <f ca="1">AJ9&amp;AK9&amp;AL9&amp;AM9</f>
        <v>6.37×21＝</v>
      </c>
      <c r="W25" s="126"/>
      <c r="X25" s="126"/>
      <c r="Y25" s="126"/>
      <c r="Z25" s="126"/>
      <c r="AA25" s="123">
        <f ca="1">AN9</f>
        <v>133.77000000000001</v>
      </c>
      <c r="AB25" s="123"/>
      <c r="AC25" s="124"/>
      <c r="AD25" s="23"/>
      <c r="CR25" s="10">
        <f t="shared" ca="1" si="23"/>
        <v>0.66082010835127813</v>
      </c>
      <c r="CS25" s="11">
        <f t="shared" ca="1" si="31"/>
        <v>5</v>
      </c>
      <c r="CT25" s="5"/>
      <c r="CU25" s="5">
        <v>25</v>
      </c>
      <c r="CV25" s="1">
        <v>0</v>
      </c>
      <c r="CW25" s="1">
        <v>0</v>
      </c>
      <c r="CX25" s="5"/>
      <c r="CY25" s="10">
        <f t="shared" ca="1" si="25"/>
        <v>0.1795841836066514</v>
      </c>
      <c r="CZ25" s="11">
        <f t="shared" ca="1" si="30"/>
        <v>93</v>
      </c>
      <c r="DA25" s="5"/>
      <c r="DB25" s="5">
        <v>25</v>
      </c>
      <c r="DC25" s="1">
        <v>3</v>
      </c>
      <c r="DD25" s="1">
        <v>7</v>
      </c>
      <c r="DF25" s="10">
        <f t="shared" ca="1" si="26"/>
        <v>0.35581872907129419</v>
      </c>
      <c r="DG25" s="11">
        <f t="shared" ca="1" si="27"/>
        <v>63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>
        <f t="shared" ca="1" si="23"/>
        <v>0.12824838530548022</v>
      </c>
      <c r="CS26" s="11">
        <f t="shared" ca="1" si="31"/>
        <v>28</v>
      </c>
      <c r="CT26" s="5"/>
      <c r="CU26" s="5">
        <v>26</v>
      </c>
      <c r="CV26" s="1">
        <v>0</v>
      </c>
      <c r="CW26" s="1">
        <v>0</v>
      </c>
      <c r="CX26" s="5"/>
      <c r="CY26" s="10">
        <f t="shared" ca="1" si="25"/>
        <v>8.4136792189469678E-2</v>
      </c>
      <c r="CZ26" s="11">
        <f t="shared" ca="1" si="30"/>
        <v>105</v>
      </c>
      <c r="DA26" s="5"/>
      <c r="DB26" s="5">
        <v>26</v>
      </c>
      <c r="DC26" s="1">
        <v>3</v>
      </c>
      <c r="DD26" s="1">
        <v>8</v>
      </c>
      <c r="DF26" s="10">
        <f t="shared" ca="1" si="26"/>
        <v>0.8306212974845244</v>
      </c>
      <c r="DG26" s="11">
        <f t="shared" ca="1" si="27"/>
        <v>22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0</v>
      </c>
      <c r="F27" s="30" t="str">
        <f ca="1">IF(AQ7=2,".",)</f>
        <v>.</v>
      </c>
      <c r="G27" s="31">
        <f ca="1">$BA7</f>
        <v>0</v>
      </c>
      <c r="H27" s="30">
        <f ca="1">IF(AQ7=1,".",)</f>
        <v>0</v>
      </c>
      <c r="I27" s="32">
        <f ca="1">$BB7</f>
        <v>6</v>
      </c>
      <c r="J27" s="23"/>
      <c r="K27" s="26"/>
      <c r="L27" s="27"/>
      <c r="M27" s="27"/>
      <c r="N27" s="28"/>
      <c r="O27" s="29">
        <f ca="1">$AZ8</f>
        <v>7</v>
      </c>
      <c r="P27" s="30" t="str">
        <f ca="1">IF(AQ8=2,".",)</f>
        <v>.</v>
      </c>
      <c r="Q27" s="31">
        <f ca="1">$BA8</f>
        <v>9</v>
      </c>
      <c r="R27" s="30">
        <f ca="1">IF(AQ8=1,".",)</f>
        <v>0</v>
      </c>
      <c r="S27" s="32">
        <f ca="1">$BB8</f>
        <v>2</v>
      </c>
      <c r="T27" s="23"/>
      <c r="U27" s="26"/>
      <c r="V27" s="27"/>
      <c r="W27" s="27"/>
      <c r="X27" s="28"/>
      <c r="Y27" s="29">
        <f ca="1">$AZ9</f>
        <v>6</v>
      </c>
      <c r="Z27" s="30" t="str">
        <f ca="1">IF(AQ9=2,".",)</f>
        <v>.</v>
      </c>
      <c r="AA27" s="31">
        <f ca="1">$BA9</f>
        <v>3</v>
      </c>
      <c r="AB27" s="30">
        <f ca="1">IF(AQ9=1,".",)</f>
        <v>0</v>
      </c>
      <c r="AC27" s="32">
        <f ca="1">$BB9</f>
        <v>7</v>
      </c>
      <c r="AD27" s="23"/>
      <c r="CR27" s="10">
        <f t="shared" ca="1" si="23"/>
        <v>0.18736358225021321</v>
      </c>
      <c r="CS27" s="11">
        <f t="shared" ca="1" si="31"/>
        <v>24</v>
      </c>
      <c r="CT27" s="5"/>
      <c r="CU27" s="5">
        <v>27</v>
      </c>
      <c r="CV27" s="1">
        <v>0</v>
      </c>
      <c r="CW27" s="1">
        <v>0</v>
      </c>
      <c r="CX27" s="5"/>
      <c r="CY27" s="10">
        <f t="shared" ca="1" si="25"/>
        <v>0.3911114789896305</v>
      </c>
      <c r="CZ27" s="11">
        <f t="shared" ca="1" si="30"/>
        <v>60</v>
      </c>
      <c r="DA27" s="5"/>
      <c r="DB27" s="5">
        <v>27</v>
      </c>
      <c r="DC27" s="1">
        <v>3</v>
      </c>
      <c r="DD27" s="1">
        <v>9</v>
      </c>
      <c r="DF27" s="10">
        <f t="shared" ca="1" si="26"/>
        <v>0.28576103621720883</v>
      </c>
      <c r="DG27" s="11">
        <f t="shared" ca="1" si="27"/>
        <v>71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8</v>
      </c>
      <c r="H28" s="36"/>
      <c r="I28" s="115">
        <f ca="1">$BF7</f>
        <v>6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9</v>
      </c>
      <c r="R28" s="36"/>
      <c r="S28" s="115">
        <f ca="1">$BF8</f>
        <v>7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2</v>
      </c>
      <c r="AB28" s="36"/>
      <c r="AC28" s="115">
        <f ca="1">$BF9</f>
        <v>1</v>
      </c>
      <c r="AD28" s="23"/>
      <c r="CR28" s="10">
        <f t="shared" ca="1" si="23"/>
        <v>0.55518827326410658</v>
      </c>
      <c r="CS28" s="11">
        <f t="shared" ca="1" si="31"/>
        <v>9</v>
      </c>
      <c r="CT28" s="5"/>
      <c r="CU28" s="5">
        <v>28</v>
      </c>
      <c r="CV28" s="1">
        <v>0</v>
      </c>
      <c r="CW28" s="1">
        <v>0</v>
      </c>
      <c r="CX28" s="5"/>
      <c r="CY28" s="10">
        <f t="shared" ca="1" si="25"/>
        <v>0.83579223449030349</v>
      </c>
      <c r="CZ28" s="11">
        <f t="shared" ca="1" si="30"/>
        <v>12</v>
      </c>
      <c r="DA28" s="5"/>
      <c r="DB28" s="5">
        <v>28</v>
      </c>
      <c r="DC28" s="1">
        <v>4</v>
      </c>
      <c r="DD28" s="1">
        <v>1</v>
      </c>
      <c r="DF28" s="10">
        <f t="shared" ca="1" si="26"/>
        <v>0.90169348561096763</v>
      </c>
      <c r="DG28" s="11">
        <f t="shared" ca="1" si="27"/>
        <v>13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>
        <f t="shared" ca="1" si="25"/>
        <v>0.49276435198459922</v>
      </c>
      <c r="CZ29" s="11">
        <f t="shared" ca="1" si="30"/>
        <v>52</v>
      </c>
      <c r="DA29" s="5"/>
      <c r="DB29" s="5">
        <v>29</v>
      </c>
      <c r="DC29" s="1">
        <v>4</v>
      </c>
      <c r="DD29" s="1">
        <v>2</v>
      </c>
      <c r="DF29" s="10">
        <f t="shared" ca="1" si="26"/>
        <v>0.12709300703978976</v>
      </c>
      <c r="DG29" s="11">
        <f t="shared" ca="1" si="27"/>
        <v>81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>
        <f t="shared" ca="1" si="25"/>
        <v>0.69606439034617729</v>
      </c>
      <c r="CZ30" s="11">
        <f t="shared" ca="1" si="30"/>
        <v>32</v>
      </c>
      <c r="DA30" s="5"/>
      <c r="DB30" s="5">
        <v>30</v>
      </c>
      <c r="DC30" s="1">
        <v>4</v>
      </c>
      <c r="DD30" s="1">
        <v>3</v>
      </c>
      <c r="DF30" s="10">
        <f t="shared" ca="1" si="26"/>
        <v>0.34514624575239716</v>
      </c>
      <c r="DG30" s="11">
        <f t="shared" ca="1" si="27"/>
        <v>65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25"/>
        <v>0.37763045225605207</v>
      </c>
      <c r="CZ31" s="11">
        <f t="shared" ca="1" si="30"/>
        <v>64</v>
      </c>
      <c r="DA31" s="5"/>
      <c r="DB31" s="5">
        <v>31</v>
      </c>
      <c r="DC31" s="1">
        <v>4</v>
      </c>
      <c r="DD31" s="1">
        <v>4</v>
      </c>
      <c r="DF31" s="10">
        <f t="shared" ca="1" si="26"/>
        <v>0.4586333612048491</v>
      </c>
      <c r="DG31" s="11">
        <f t="shared" ca="1" si="27"/>
        <v>58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25"/>
        <v>0.73871425845918792</v>
      </c>
      <c r="CZ32" s="11">
        <f t="shared" ca="1" si="30"/>
        <v>28</v>
      </c>
      <c r="DA32" s="5"/>
      <c r="DB32" s="5">
        <v>32</v>
      </c>
      <c r="DC32" s="1">
        <v>4</v>
      </c>
      <c r="DD32" s="1">
        <v>5</v>
      </c>
      <c r="DF32" s="10">
        <f t="shared" ca="1" si="26"/>
        <v>0.78016105589737406</v>
      </c>
      <c r="DG32" s="11">
        <f t="shared" ca="1" si="27"/>
        <v>26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ca="1" si="25"/>
        <v>0.21766444789337491</v>
      </c>
      <c r="CZ33" s="11">
        <f t="shared" ca="1" si="30"/>
        <v>85</v>
      </c>
      <c r="DA33" s="5"/>
      <c r="DB33" s="5">
        <v>33</v>
      </c>
      <c r="DC33" s="1">
        <v>4</v>
      </c>
      <c r="DD33" s="1">
        <v>6</v>
      </c>
      <c r="DF33" s="10">
        <f t="shared" ca="1" si="26"/>
        <v>6.3030640425204565E-3</v>
      </c>
      <c r="DG33" s="11">
        <f t="shared" ca="1" si="27"/>
        <v>90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0.01×11　0.11×11　1.11×11 ミックス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561</v>
      </c>
      <c r="AU34" s="6" t="str">
        <f t="shared" si="33"/>
        <v>×</v>
      </c>
      <c r="AV34" s="6">
        <f t="shared" ca="1" si="33"/>
        <v>14</v>
      </c>
      <c r="AW34" s="6" t="str">
        <f t="shared" si="33"/>
        <v>＝</v>
      </c>
      <c r="AX34" s="52">
        <f t="shared" ca="1" si="33"/>
        <v>7854</v>
      </c>
      <c r="AY34" s="5"/>
      <c r="AZ34" s="6">
        <f t="shared" ref="AZ34:BB42" ca="1" si="34">AZ1</f>
        <v>5</v>
      </c>
      <c r="BA34" s="6">
        <f t="shared" ca="1" si="34"/>
        <v>6</v>
      </c>
      <c r="BB34" s="6">
        <f t="shared" ca="1" si="34"/>
        <v>1</v>
      </c>
      <c r="BC34" s="5"/>
      <c r="BD34" s="6">
        <f t="shared" ref="BD34:BF42" ca="1" si="35">BD1</f>
        <v>0</v>
      </c>
      <c r="BE34" s="6">
        <f t="shared" ca="1" si="35"/>
        <v>1</v>
      </c>
      <c r="BF34" s="6">
        <f t="shared" ca="1" si="35"/>
        <v>4</v>
      </c>
      <c r="BH34" s="53"/>
      <c r="BI34" s="54"/>
      <c r="BJ34" s="55">
        <f t="shared" ref="BJ34:BJ42" ca="1" si="36">MOD(ROUNDDOWN(($AT34*$BF34)/1000,0),10)</f>
        <v>2</v>
      </c>
      <c r="BK34" s="55">
        <f t="shared" ref="BK34:BK42" ca="1" si="37">MOD(ROUNDDOWN(($AT34*$BF34)/100,0),10)</f>
        <v>2</v>
      </c>
      <c r="BL34" s="55">
        <f t="shared" ref="BL34:BL42" ca="1" si="38">MOD(ROUNDDOWN(($AT34*$BF34)/10,0),10)</f>
        <v>4</v>
      </c>
      <c r="BM34" s="56">
        <f t="shared" ref="BM34:BM42" ca="1" si="39">MOD(ROUNDDOWN(($AT34*$BF34)/1,0),10)</f>
        <v>4</v>
      </c>
      <c r="BO34" s="53"/>
      <c r="BP34" s="55">
        <f t="shared" ref="BP34:BP42" ca="1" si="40">MOD(ROUNDDOWN(($AT34*$BE34)/1000,0),10)</f>
        <v>0</v>
      </c>
      <c r="BQ34" s="55">
        <f t="shared" ref="BQ34:BQ42" ca="1" si="41">MOD(ROUNDDOWN(($AT34*$BE34)/100,0),10)</f>
        <v>5</v>
      </c>
      <c r="BR34" s="55">
        <f t="shared" ref="BR34:BR42" ca="1" si="42">MOD(ROUNDDOWN(($AT34*$BE34)/10,0),10)</f>
        <v>6</v>
      </c>
      <c r="BS34" s="55">
        <f t="shared" ref="BS34:BS42" ca="1" si="43">MOD(ROUNDDOWN(($AT34*$BE34)/1,0),10)</f>
        <v>1</v>
      </c>
      <c r="BT34" s="57"/>
      <c r="BV34" s="58">
        <f t="shared" ref="BV34:BV42" ca="1" si="44">MOD(ROUNDDOWN(($AT34*$BD34)/1000,0),10)</f>
        <v>0</v>
      </c>
      <c r="BW34" s="55">
        <f t="shared" ref="BW34:BW42" ca="1" si="45">MOD(ROUNDDOWN(($AT34*$BD34)/100,0),10)</f>
        <v>0</v>
      </c>
      <c r="BX34" s="55">
        <f t="shared" ref="BX34:BX42" ca="1" si="46">MOD(ROUNDDOWN(($AT34*$BD34)/10,0),10)</f>
        <v>0</v>
      </c>
      <c r="BY34" s="55">
        <f t="shared" ref="BY34:BY42" ca="1" si="47">MOD(ROUNDDOWN(($AT34*$BD34)/1,0),10)</f>
        <v>0</v>
      </c>
      <c r="BZ34" s="59"/>
      <c r="CA34" s="57"/>
      <c r="CC34" s="6">
        <f t="shared" ref="CC34:CH42" ca="1" si="48">BH1</f>
        <v>0</v>
      </c>
      <c r="CD34" s="6">
        <f t="shared" ca="1" si="48"/>
        <v>0</v>
      </c>
      <c r="CE34" s="6">
        <f t="shared" ca="1" si="48"/>
        <v>7</v>
      </c>
      <c r="CF34" s="6">
        <f t="shared" ca="1" si="48"/>
        <v>8</v>
      </c>
      <c r="CG34" s="6">
        <f t="shared" ca="1" si="48"/>
        <v>5</v>
      </c>
      <c r="CH34" s="6">
        <f t="shared" ca="1" si="48"/>
        <v>4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>
        <f t="shared" ca="1" si="25"/>
        <v>0.93225654496042865</v>
      </c>
      <c r="CZ34" s="11">
        <f t="shared" ca="1" si="30"/>
        <v>4</v>
      </c>
      <c r="DA34" s="5"/>
      <c r="DB34" s="5">
        <v>34</v>
      </c>
      <c r="DC34" s="1">
        <v>4</v>
      </c>
      <c r="DD34" s="1">
        <v>7</v>
      </c>
      <c r="DF34" s="10">
        <f t="shared" ca="1" si="26"/>
        <v>0.37507222963737796</v>
      </c>
      <c r="DG34" s="11">
        <f t="shared" ca="1" si="27"/>
        <v>61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5</v>
      </c>
      <c r="AU35" s="6" t="str">
        <f t="shared" si="33"/>
        <v>×</v>
      </c>
      <c r="AV35" s="6">
        <f t="shared" ca="1" si="33"/>
        <v>96</v>
      </c>
      <c r="AW35" s="6" t="str">
        <f t="shared" si="33"/>
        <v>＝</v>
      </c>
      <c r="AX35" s="52">
        <f t="shared" ca="1" si="33"/>
        <v>480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5</v>
      </c>
      <c r="BC35" s="5"/>
      <c r="BD35" s="6">
        <f t="shared" ca="1" si="35"/>
        <v>0</v>
      </c>
      <c r="BE35" s="6">
        <f t="shared" ca="1" si="35"/>
        <v>9</v>
      </c>
      <c r="BF35" s="6">
        <f t="shared" ca="1" si="35"/>
        <v>6</v>
      </c>
      <c r="BH35" s="60"/>
      <c r="BI35" s="61"/>
      <c r="BJ35" s="6">
        <f t="shared" ca="1" si="36"/>
        <v>0</v>
      </c>
      <c r="BK35" s="6">
        <f t="shared" ca="1" si="37"/>
        <v>0</v>
      </c>
      <c r="BL35" s="6">
        <f t="shared" ca="1" si="38"/>
        <v>3</v>
      </c>
      <c r="BM35" s="62">
        <f t="shared" ca="1" si="39"/>
        <v>0</v>
      </c>
      <c r="BO35" s="63"/>
      <c r="BP35" s="6">
        <f t="shared" ca="1" si="40"/>
        <v>0</v>
      </c>
      <c r="BQ35" s="6">
        <f t="shared" ca="1" si="41"/>
        <v>0</v>
      </c>
      <c r="BR35" s="6">
        <f t="shared" ca="1" si="42"/>
        <v>4</v>
      </c>
      <c r="BS35" s="6">
        <f t="shared" ca="1" si="43"/>
        <v>5</v>
      </c>
      <c r="BT35" s="64"/>
      <c r="BV35" s="63">
        <f t="shared" ca="1" si="44"/>
        <v>0</v>
      </c>
      <c r="BW35" s="6">
        <f t="shared" ca="1" si="45"/>
        <v>0</v>
      </c>
      <c r="BX35" s="6">
        <f t="shared" ca="1" si="46"/>
        <v>0</v>
      </c>
      <c r="BY35" s="6">
        <f t="shared" ca="1" si="47"/>
        <v>0</v>
      </c>
      <c r="BZ35" s="65"/>
      <c r="CA35" s="64"/>
      <c r="CC35" s="6">
        <f t="shared" ca="1" si="48"/>
        <v>0</v>
      </c>
      <c r="CD35" s="6">
        <f t="shared" ca="1" si="48"/>
        <v>0</v>
      </c>
      <c r="CE35" s="6">
        <f t="shared" ca="1" si="48"/>
        <v>0</v>
      </c>
      <c r="CF35" s="6">
        <f t="shared" ca="1" si="48"/>
        <v>4</v>
      </c>
      <c r="CG35" s="6">
        <f t="shared" ca="1" si="48"/>
        <v>8</v>
      </c>
      <c r="CH35" s="6">
        <f t="shared" ca="1" si="48"/>
        <v>0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>
        <f t="shared" ca="1" si="25"/>
        <v>0.24035043894492558</v>
      </c>
      <c r="CZ35" s="11">
        <f t="shared" ca="1" si="30"/>
        <v>84</v>
      </c>
      <c r="DA35" s="5"/>
      <c r="DB35" s="5">
        <v>35</v>
      </c>
      <c r="DC35" s="1">
        <v>4</v>
      </c>
      <c r="DD35" s="1">
        <v>8</v>
      </c>
      <c r="DF35" s="10">
        <f t="shared" ca="1" si="26"/>
        <v>0.29108247669598963</v>
      </c>
      <c r="DG35" s="11">
        <f t="shared" ca="1" si="27"/>
        <v>70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5</v>
      </c>
      <c r="AU36" s="6" t="str">
        <f t="shared" si="33"/>
        <v>×</v>
      </c>
      <c r="AV36" s="6">
        <f t="shared" ca="1" si="33"/>
        <v>53</v>
      </c>
      <c r="AW36" s="6" t="str">
        <f t="shared" si="33"/>
        <v>＝</v>
      </c>
      <c r="AX36" s="52">
        <f t="shared" ca="1" si="33"/>
        <v>265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5</v>
      </c>
      <c r="BC36" s="5"/>
      <c r="BD36" s="6">
        <f t="shared" ca="1" si="35"/>
        <v>0</v>
      </c>
      <c r="BE36" s="6">
        <f t="shared" ca="1" si="35"/>
        <v>5</v>
      </c>
      <c r="BF36" s="6">
        <f t="shared" ca="1" si="35"/>
        <v>3</v>
      </c>
      <c r="BH36" s="60"/>
      <c r="BI36" s="61"/>
      <c r="BJ36" s="6">
        <f t="shared" ca="1" si="36"/>
        <v>0</v>
      </c>
      <c r="BK36" s="6">
        <f t="shared" ca="1" si="37"/>
        <v>0</v>
      </c>
      <c r="BL36" s="6">
        <f t="shared" ca="1" si="38"/>
        <v>1</v>
      </c>
      <c r="BM36" s="62">
        <f t="shared" ca="1" si="39"/>
        <v>5</v>
      </c>
      <c r="BO36" s="63"/>
      <c r="BP36" s="6">
        <f t="shared" ca="1" si="40"/>
        <v>0</v>
      </c>
      <c r="BQ36" s="6">
        <f t="shared" ca="1" si="41"/>
        <v>0</v>
      </c>
      <c r="BR36" s="6">
        <f t="shared" ca="1" si="42"/>
        <v>2</v>
      </c>
      <c r="BS36" s="6">
        <f t="shared" ca="1" si="43"/>
        <v>5</v>
      </c>
      <c r="BT36" s="64"/>
      <c r="BV36" s="63">
        <f t="shared" ca="1" si="44"/>
        <v>0</v>
      </c>
      <c r="BW36" s="6">
        <f t="shared" ca="1" si="45"/>
        <v>0</v>
      </c>
      <c r="BX36" s="6">
        <f t="shared" ca="1" si="46"/>
        <v>0</v>
      </c>
      <c r="BY36" s="6">
        <f t="shared" ca="1" si="47"/>
        <v>0</v>
      </c>
      <c r="BZ36" s="65"/>
      <c r="CA36" s="64"/>
      <c r="CC36" s="6">
        <f t="shared" ca="1" si="48"/>
        <v>0</v>
      </c>
      <c r="CD36" s="6">
        <f t="shared" ca="1" si="48"/>
        <v>0</v>
      </c>
      <c r="CE36" s="6">
        <f t="shared" ca="1" si="48"/>
        <v>0</v>
      </c>
      <c r="CF36" s="6">
        <f t="shared" ca="1" si="48"/>
        <v>2</v>
      </c>
      <c r="CG36" s="6">
        <f t="shared" ca="1" si="48"/>
        <v>6</v>
      </c>
      <c r="CH36" s="6">
        <f t="shared" ca="1" si="48"/>
        <v>5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>
        <f t="shared" ca="1" si="25"/>
        <v>0.38914162114333939</v>
      </c>
      <c r="CZ36" s="11">
        <f t="shared" ca="1" si="30"/>
        <v>61</v>
      </c>
      <c r="DA36" s="5"/>
      <c r="DB36" s="5">
        <v>36</v>
      </c>
      <c r="DC36" s="1">
        <v>4</v>
      </c>
      <c r="DD36" s="1">
        <v>9</v>
      </c>
      <c r="DF36" s="10">
        <f t="shared" ca="1" si="26"/>
        <v>2.2792577007211712E-2</v>
      </c>
      <c r="DG36" s="11">
        <f t="shared" ca="1" si="27"/>
        <v>87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G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66</v>
      </c>
      <c r="AU37" s="6" t="str">
        <f t="shared" si="33"/>
        <v>×</v>
      </c>
      <c r="AV37" s="6">
        <f t="shared" ca="1" si="33"/>
        <v>50</v>
      </c>
      <c r="AW37" s="6" t="str">
        <f t="shared" si="33"/>
        <v>＝</v>
      </c>
      <c r="AX37" s="52">
        <f t="shared" ca="1" si="33"/>
        <v>3300</v>
      </c>
      <c r="AY37" s="5"/>
      <c r="AZ37" s="6">
        <f t="shared" ca="1" si="34"/>
        <v>0</v>
      </c>
      <c r="BA37" s="6">
        <f t="shared" ca="1" si="34"/>
        <v>6</v>
      </c>
      <c r="BB37" s="6">
        <f t="shared" ca="1" si="34"/>
        <v>6</v>
      </c>
      <c r="BC37" s="5"/>
      <c r="BD37" s="6">
        <f t="shared" ca="1" si="35"/>
        <v>0</v>
      </c>
      <c r="BE37" s="6">
        <f t="shared" ca="1" si="35"/>
        <v>5</v>
      </c>
      <c r="BF37" s="6">
        <f t="shared" ca="1" si="35"/>
        <v>0</v>
      </c>
      <c r="BH37" s="60"/>
      <c r="BI37" s="61"/>
      <c r="BJ37" s="6">
        <f t="shared" ca="1" si="36"/>
        <v>0</v>
      </c>
      <c r="BK37" s="6">
        <f t="shared" ca="1" si="37"/>
        <v>0</v>
      </c>
      <c r="BL37" s="6">
        <f t="shared" ca="1" si="38"/>
        <v>0</v>
      </c>
      <c r="BM37" s="62">
        <f t="shared" ca="1" si="39"/>
        <v>0</v>
      </c>
      <c r="BO37" s="63"/>
      <c r="BP37" s="6">
        <f t="shared" ca="1" si="40"/>
        <v>0</v>
      </c>
      <c r="BQ37" s="6">
        <f t="shared" ca="1" si="41"/>
        <v>3</v>
      </c>
      <c r="BR37" s="6">
        <f t="shared" ca="1" si="42"/>
        <v>3</v>
      </c>
      <c r="BS37" s="6">
        <f t="shared" ca="1" si="43"/>
        <v>0</v>
      </c>
      <c r="BT37" s="64"/>
      <c r="BV37" s="63">
        <f t="shared" ca="1" si="44"/>
        <v>0</v>
      </c>
      <c r="BW37" s="6">
        <f t="shared" ca="1" si="45"/>
        <v>0</v>
      </c>
      <c r="BX37" s="6">
        <f t="shared" ca="1" si="46"/>
        <v>0</v>
      </c>
      <c r="BY37" s="6">
        <f t="shared" ca="1" si="47"/>
        <v>0</v>
      </c>
      <c r="BZ37" s="65"/>
      <c r="CA37" s="64"/>
      <c r="CC37" s="6">
        <f t="shared" ca="1" si="48"/>
        <v>0</v>
      </c>
      <c r="CD37" s="6">
        <f t="shared" ca="1" si="48"/>
        <v>0</v>
      </c>
      <c r="CE37" s="6">
        <f t="shared" ca="1" si="48"/>
        <v>3</v>
      </c>
      <c r="CF37" s="6">
        <f t="shared" ca="1" si="48"/>
        <v>3</v>
      </c>
      <c r="CG37" s="6">
        <f t="shared" ca="1" si="48"/>
        <v>0</v>
      </c>
      <c r="CH37" s="6">
        <f t="shared" ca="1" si="48"/>
        <v>0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>
        <f t="shared" ca="1" si="25"/>
        <v>0.86199931154343179</v>
      </c>
      <c r="CZ37" s="11">
        <f t="shared" ca="1" si="30"/>
        <v>10</v>
      </c>
      <c r="DA37" s="5"/>
      <c r="DB37" s="5">
        <v>37</v>
      </c>
      <c r="DC37" s="1">
        <v>5</v>
      </c>
      <c r="DD37" s="1">
        <v>1</v>
      </c>
      <c r="DF37" s="10">
        <f t="shared" ca="1" si="26"/>
        <v>0.68047070477708194</v>
      </c>
      <c r="DG37" s="11">
        <f t="shared" ca="1" si="27"/>
        <v>36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5.61×14＝</v>
      </c>
      <c r="C38" s="126"/>
      <c r="D38" s="126"/>
      <c r="E38" s="126"/>
      <c r="F38" s="126"/>
      <c r="G38" s="129">
        <f ca="1">G5</f>
        <v>78.540000000000006</v>
      </c>
      <c r="H38" s="129"/>
      <c r="I38" s="130"/>
      <c r="J38" s="22"/>
      <c r="K38" s="21"/>
      <c r="L38" s="125" t="str">
        <f ca="1">L5</f>
        <v>0.05×96＝</v>
      </c>
      <c r="M38" s="126"/>
      <c r="N38" s="126"/>
      <c r="O38" s="126"/>
      <c r="P38" s="126"/>
      <c r="Q38" s="129">
        <f ca="1">Q5</f>
        <v>4.8</v>
      </c>
      <c r="R38" s="129"/>
      <c r="S38" s="130"/>
      <c r="T38" s="22"/>
      <c r="U38" s="21"/>
      <c r="V38" s="125" t="str">
        <f ca="1">V5</f>
        <v>0.05×53＝</v>
      </c>
      <c r="W38" s="126"/>
      <c r="X38" s="126"/>
      <c r="Y38" s="126"/>
      <c r="Z38" s="126"/>
      <c r="AA38" s="129">
        <f ca="1">AA5</f>
        <v>2.65</v>
      </c>
      <c r="AB38" s="129"/>
      <c r="AC38" s="130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604</v>
      </c>
      <c r="AU38" s="6" t="str">
        <f t="shared" si="33"/>
        <v>×</v>
      </c>
      <c r="AV38" s="6">
        <f t="shared" ca="1" si="33"/>
        <v>61</v>
      </c>
      <c r="AW38" s="6" t="str">
        <f t="shared" si="33"/>
        <v>＝</v>
      </c>
      <c r="AX38" s="52">
        <f t="shared" ca="1" si="33"/>
        <v>36844</v>
      </c>
      <c r="AY38" s="5"/>
      <c r="AZ38" s="6">
        <f t="shared" ca="1" si="34"/>
        <v>6</v>
      </c>
      <c r="BA38" s="6">
        <f t="shared" ca="1" si="34"/>
        <v>0</v>
      </c>
      <c r="BB38" s="6">
        <f t="shared" ca="1" si="34"/>
        <v>4</v>
      </c>
      <c r="BC38" s="5"/>
      <c r="BD38" s="6">
        <f t="shared" ca="1" si="35"/>
        <v>0</v>
      </c>
      <c r="BE38" s="6">
        <f t="shared" ca="1" si="35"/>
        <v>6</v>
      </c>
      <c r="BF38" s="6">
        <f t="shared" ca="1" si="35"/>
        <v>1</v>
      </c>
      <c r="BH38" s="60"/>
      <c r="BI38" s="61"/>
      <c r="BJ38" s="6">
        <f t="shared" ca="1" si="36"/>
        <v>0</v>
      </c>
      <c r="BK38" s="6">
        <f t="shared" ca="1" si="37"/>
        <v>6</v>
      </c>
      <c r="BL38" s="6">
        <f t="shared" ca="1" si="38"/>
        <v>0</v>
      </c>
      <c r="BM38" s="62">
        <f t="shared" ca="1" si="39"/>
        <v>4</v>
      </c>
      <c r="BO38" s="63"/>
      <c r="BP38" s="6">
        <f t="shared" ca="1" si="40"/>
        <v>3</v>
      </c>
      <c r="BQ38" s="6">
        <f t="shared" ca="1" si="41"/>
        <v>6</v>
      </c>
      <c r="BR38" s="6">
        <f t="shared" ca="1" si="42"/>
        <v>2</v>
      </c>
      <c r="BS38" s="6">
        <f t="shared" ca="1" si="43"/>
        <v>4</v>
      </c>
      <c r="BT38" s="64"/>
      <c r="BV38" s="63">
        <f t="shared" ca="1" si="44"/>
        <v>0</v>
      </c>
      <c r="BW38" s="6">
        <f t="shared" ca="1" si="45"/>
        <v>0</v>
      </c>
      <c r="BX38" s="6">
        <f t="shared" ca="1" si="46"/>
        <v>0</v>
      </c>
      <c r="BY38" s="6">
        <f t="shared" ca="1" si="47"/>
        <v>0</v>
      </c>
      <c r="BZ38" s="65"/>
      <c r="CA38" s="64"/>
      <c r="CC38" s="6">
        <f t="shared" ca="1" si="48"/>
        <v>0</v>
      </c>
      <c r="CD38" s="6">
        <f t="shared" ca="1" si="48"/>
        <v>3</v>
      </c>
      <c r="CE38" s="6">
        <f t="shared" ca="1" si="48"/>
        <v>6</v>
      </c>
      <c r="CF38" s="6">
        <f t="shared" ca="1" si="48"/>
        <v>8</v>
      </c>
      <c r="CG38" s="6">
        <f t="shared" ca="1" si="48"/>
        <v>4</v>
      </c>
      <c r="CH38" s="6">
        <f t="shared" ca="1" si="48"/>
        <v>4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>
        <f t="shared" ca="1" si="25"/>
        <v>0.69127203660390291</v>
      </c>
      <c r="CZ38" s="11">
        <f t="shared" ca="1" si="30"/>
        <v>33</v>
      </c>
      <c r="DA38" s="5"/>
      <c r="DB38" s="5">
        <v>38</v>
      </c>
      <c r="DC38" s="1">
        <v>5</v>
      </c>
      <c r="DD38" s="1">
        <v>2</v>
      </c>
      <c r="DF38" s="10">
        <f t="shared" ca="1" si="26"/>
        <v>0.15329662806860656</v>
      </c>
      <c r="DG38" s="11">
        <f t="shared" ca="1" si="27"/>
        <v>80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888</v>
      </c>
      <c r="AU39" s="6" t="str">
        <f t="shared" si="33"/>
        <v>×</v>
      </c>
      <c r="AV39" s="6">
        <f t="shared" ca="1" si="33"/>
        <v>22</v>
      </c>
      <c r="AW39" s="6" t="str">
        <f t="shared" si="33"/>
        <v>＝</v>
      </c>
      <c r="AX39" s="52">
        <f t="shared" ca="1" si="33"/>
        <v>19536</v>
      </c>
      <c r="AY39" s="5"/>
      <c r="AZ39" s="6">
        <f t="shared" ca="1" si="34"/>
        <v>8</v>
      </c>
      <c r="BA39" s="6">
        <f t="shared" ca="1" si="34"/>
        <v>8</v>
      </c>
      <c r="BB39" s="6">
        <f t="shared" ca="1" si="34"/>
        <v>8</v>
      </c>
      <c r="BC39" s="5"/>
      <c r="BD39" s="6">
        <f t="shared" ca="1" si="35"/>
        <v>0</v>
      </c>
      <c r="BE39" s="6">
        <f t="shared" ca="1" si="35"/>
        <v>2</v>
      </c>
      <c r="BF39" s="6">
        <f t="shared" ca="1" si="35"/>
        <v>2</v>
      </c>
      <c r="BH39" s="60"/>
      <c r="BI39" s="61"/>
      <c r="BJ39" s="6">
        <f t="shared" ca="1" si="36"/>
        <v>1</v>
      </c>
      <c r="BK39" s="6">
        <f t="shared" ca="1" si="37"/>
        <v>7</v>
      </c>
      <c r="BL39" s="6">
        <f t="shared" ca="1" si="38"/>
        <v>7</v>
      </c>
      <c r="BM39" s="62">
        <f t="shared" ca="1" si="39"/>
        <v>6</v>
      </c>
      <c r="BO39" s="63"/>
      <c r="BP39" s="6">
        <f t="shared" ca="1" si="40"/>
        <v>1</v>
      </c>
      <c r="BQ39" s="6">
        <f t="shared" ca="1" si="41"/>
        <v>7</v>
      </c>
      <c r="BR39" s="6">
        <f t="shared" ca="1" si="42"/>
        <v>7</v>
      </c>
      <c r="BS39" s="6">
        <f t="shared" ca="1" si="43"/>
        <v>6</v>
      </c>
      <c r="BT39" s="64"/>
      <c r="BV39" s="63">
        <f t="shared" ca="1" si="44"/>
        <v>0</v>
      </c>
      <c r="BW39" s="6">
        <f t="shared" ca="1" si="45"/>
        <v>0</v>
      </c>
      <c r="BX39" s="6">
        <f t="shared" ca="1" si="46"/>
        <v>0</v>
      </c>
      <c r="BY39" s="6">
        <f t="shared" ca="1" si="47"/>
        <v>0</v>
      </c>
      <c r="BZ39" s="65"/>
      <c r="CA39" s="64"/>
      <c r="CC39" s="6">
        <f t="shared" ca="1" si="48"/>
        <v>0</v>
      </c>
      <c r="CD39" s="6">
        <f t="shared" ca="1" si="48"/>
        <v>1</v>
      </c>
      <c r="CE39" s="6">
        <f t="shared" ca="1" si="48"/>
        <v>9</v>
      </c>
      <c r="CF39" s="6">
        <f t="shared" ca="1" si="48"/>
        <v>5</v>
      </c>
      <c r="CG39" s="6">
        <f t="shared" ca="1" si="48"/>
        <v>3</v>
      </c>
      <c r="CH39" s="6">
        <f t="shared" ca="1" si="48"/>
        <v>6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>
        <f t="shared" ca="1" si="25"/>
        <v>0.35082886932482304</v>
      </c>
      <c r="CZ39" s="11">
        <f t="shared" ca="1" si="30"/>
        <v>69</v>
      </c>
      <c r="DA39" s="5"/>
      <c r="DB39" s="5">
        <v>39</v>
      </c>
      <c r="DC39" s="1">
        <v>5</v>
      </c>
      <c r="DD39" s="1">
        <v>3</v>
      </c>
      <c r="DF39" s="10">
        <f t="shared" ca="1" si="26"/>
        <v>0.51664753757703985</v>
      </c>
      <c r="DG39" s="11">
        <f t="shared" ca="1" si="27"/>
        <v>53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5</v>
      </c>
      <c r="F40" s="30" t="str">
        <f ca="1">F7</f>
        <v>.</v>
      </c>
      <c r="G40" s="31">
        <f ca="1">G7</f>
        <v>6</v>
      </c>
      <c r="H40" s="30">
        <f ca="1">H7</f>
        <v>0</v>
      </c>
      <c r="I40" s="91">
        <f ca="1">I7</f>
        <v>1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0</v>
      </c>
      <c r="R40" s="30">
        <f ca="1">R7</f>
        <v>0</v>
      </c>
      <c r="S40" s="91">
        <f ca="1">S7</f>
        <v>5</v>
      </c>
      <c r="T40" s="23"/>
      <c r="U40" s="26"/>
      <c r="V40" s="99"/>
      <c r="W40" s="99"/>
      <c r="X40" s="89"/>
      <c r="Y40" s="90">
        <f ca="1">Y7</f>
        <v>0</v>
      </c>
      <c r="Z40" s="30" t="str">
        <f ca="1">Z7</f>
        <v>.</v>
      </c>
      <c r="AA40" s="31">
        <f ca="1">AA7</f>
        <v>0</v>
      </c>
      <c r="AB40" s="30">
        <f ca="1">AB7</f>
        <v>0</v>
      </c>
      <c r="AC40" s="91">
        <f ca="1">AC7</f>
        <v>5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6</v>
      </c>
      <c r="AU40" s="6" t="str">
        <f t="shared" si="33"/>
        <v>×</v>
      </c>
      <c r="AV40" s="6">
        <f t="shared" ca="1" si="33"/>
        <v>86</v>
      </c>
      <c r="AW40" s="6" t="str">
        <f t="shared" si="33"/>
        <v>＝</v>
      </c>
      <c r="AX40" s="52">
        <f t="shared" ca="1" si="33"/>
        <v>516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6</v>
      </c>
      <c r="BC40" s="5"/>
      <c r="BD40" s="6">
        <f t="shared" ca="1" si="35"/>
        <v>0</v>
      </c>
      <c r="BE40" s="6">
        <f t="shared" ca="1" si="35"/>
        <v>8</v>
      </c>
      <c r="BF40" s="6">
        <f t="shared" ca="1" si="35"/>
        <v>6</v>
      </c>
      <c r="BH40" s="60"/>
      <c r="BI40" s="61"/>
      <c r="BJ40" s="6">
        <f t="shared" ca="1" si="36"/>
        <v>0</v>
      </c>
      <c r="BK40" s="6">
        <f t="shared" ca="1" si="37"/>
        <v>0</v>
      </c>
      <c r="BL40" s="6">
        <f t="shared" ca="1" si="38"/>
        <v>3</v>
      </c>
      <c r="BM40" s="62">
        <f t="shared" ca="1" si="39"/>
        <v>6</v>
      </c>
      <c r="BO40" s="63"/>
      <c r="BP40" s="6">
        <f t="shared" ca="1" si="40"/>
        <v>0</v>
      </c>
      <c r="BQ40" s="6">
        <f t="shared" ca="1" si="41"/>
        <v>0</v>
      </c>
      <c r="BR40" s="6">
        <f t="shared" ca="1" si="42"/>
        <v>4</v>
      </c>
      <c r="BS40" s="6">
        <f t="shared" ca="1" si="43"/>
        <v>8</v>
      </c>
      <c r="BT40" s="64"/>
      <c r="BV40" s="63">
        <f t="shared" ca="1" si="44"/>
        <v>0</v>
      </c>
      <c r="BW40" s="6">
        <f t="shared" ca="1" si="45"/>
        <v>0</v>
      </c>
      <c r="BX40" s="6">
        <f t="shared" ca="1" si="46"/>
        <v>0</v>
      </c>
      <c r="BY40" s="6">
        <f t="shared" ca="1" si="47"/>
        <v>0</v>
      </c>
      <c r="BZ40" s="65"/>
      <c r="CA40" s="64"/>
      <c r="CC40" s="6">
        <f t="shared" ca="1" si="48"/>
        <v>0</v>
      </c>
      <c r="CD40" s="6">
        <f t="shared" ca="1" si="48"/>
        <v>0</v>
      </c>
      <c r="CE40" s="6">
        <f t="shared" ca="1" si="48"/>
        <v>0</v>
      </c>
      <c r="CF40" s="6">
        <f t="shared" ca="1" si="48"/>
        <v>5</v>
      </c>
      <c r="CG40" s="6">
        <f t="shared" ca="1" si="48"/>
        <v>1</v>
      </c>
      <c r="CH40" s="6">
        <f t="shared" ca="1" si="48"/>
        <v>6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>
        <f t="shared" ca="1" si="25"/>
        <v>0.51438101974766948</v>
      </c>
      <c r="CZ40" s="11">
        <f t="shared" ca="1" si="30"/>
        <v>49</v>
      </c>
      <c r="DA40" s="5"/>
      <c r="DB40" s="5">
        <v>40</v>
      </c>
      <c r="DC40" s="1">
        <v>5</v>
      </c>
      <c r="DD40" s="1">
        <v>4</v>
      </c>
      <c r="DF40" s="10">
        <f t="shared" ca="1" si="26"/>
        <v>0.83728847767544867</v>
      </c>
      <c r="DG40" s="11">
        <f t="shared" ca="1" si="27"/>
        <v>21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1</v>
      </c>
      <c r="H41" s="38"/>
      <c r="I41" s="94">
        <f ca="1">I8</f>
        <v>4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9</v>
      </c>
      <c r="R41" s="38"/>
      <c r="S41" s="94">
        <f ca="1">S8</f>
        <v>6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5</v>
      </c>
      <c r="AB41" s="38"/>
      <c r="AC41" s="94">
        <f ca="1">AC8</f>
        <v>3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792</v>
      </c>
      <c r="AU41" s="6" t="str">
        <f t="shared" si="33"/>
        <v>×</v>
      </c>
      <c r="AV41" s="6">
        <f t="shared" ca="1" si="33"/>
        <v>97</v>
      </c>
      <c r="AW41" s="6" t="str">
        <f t="shared" si="33"/>
        <v>＝</v>
      </c>
      <c r="AX41" s="52">
        <f t="shared" ca="1" si="33"/>
        <v>76824</v>
      </c>
      <c r="AY41" s="5"/>
      <c r="AZ41" s="6">
        <f t="shared" ca="1" si="34"/>
        <v>7</v>
      </c>
      <c r="BA41" s="6">
        <f t="shared" ca="1" si="34"/>
        <v>9</v>
      </c>
      <c r="BB41" s="6">
        <f t="shared" ca="1" si="34"/>
        <v>2</v>
      </c>
      <c r="BC41" s="5"/>
      <c r="BD41" s="6">
        <f t="shared" ca="1" si="35"/>
        <v>0</v>
      </c>
      <c r="BE41" s="6">
        <f t="shared" ca="1" si="35"/>
        <v>9</v>
      </c>
      <c r="BF41" s="6">
        <f t="shared" ca="1" si="35"/>
        <v>7</v>
      </c>
      <c r="BH41" s="60"/>
      <c r="BI41" s="61"/>
      <c r="BJ41" s="6">
        <f t="shared" ca="1" si="36"/>
        <v>5</v>
      </c>
      <c r="BK41" s="6">
        <f t="shared" ca="1" si="37"/>
        <v>5</v>
      </c>
      <c r="BL41" s="6">
        <f t="shared" ca="1" si="38"/>
        <v>4</v>
      </c>
      <c r="BM41" s="62">
        <f t="shared" ca="1" si="39"/>
        <v>4</v>
      </c>
      <c r="BO41" s="63"/>
      <c r="BP41" s="6">
        <f t="shared" ca="1" si="40"/>
        <v>7</v>
      </c>
      <c r="BQ41" s="6">
        <f t="shared" ca="1" si="41"/>
        <v>1</v>
      </c>
      <c r="BR41" s="6">
        <f t="shared" ca="1" si="42"/>
        <v>2</v>
      </c>
      <c r="BS41" s="6">
        <f t="shared" ca="1" si="43"/>
        <v>8</v>
      </c>
      <c r="BT41" s="64"/>
      <c r="BV41" s="63">
        <f t="shared" ca="1" si="44"/>
        <v>0</v>
      </c>
      <c r="BW41" s="6">
        <f t="shared" ca="1" si="45"/>
        <v>0</v>
      </c>
      <c r="BX41" s="6">
        <f t="shared" ca="1" si="46"/>
        <v>0</v>
      </c>
      <c r="BY41" s="6">
        <f t="shared" ca="1" si="47"/>
        <v>0</v>
      </c>
      <c r="BZ41" s="65"/>
      <c r="CA41" s="64"/>
      <c r="CC41" s="6">
        <f t="shared" ca="1" si="48"/>
        <v>0</v>
      </c>
      <c r="CD41" s="6">
        <f t="shared" ca="1" si="48"/>
        <v>7</v>
      </c>
      <c r="CE41" s="6">
        <f t="shared" ca="1" si="48"/>
        <v>6</v>
      </c>
      <c r="CF41" s="6">
        <f t="shared" ca="1" si="48"/>
        <v>8</v>
      </c>
      <c r="CG41" s="6">
        <f t="shared" ca="1" si="48"/>
        <v>2</v>
      </c>
      <c r="CH41" s="6">
        <f t="shared" ca="1" si="48"/>
        <v>4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>
        <f t="shared" ca="1" si="25"/>
        <v>0.29893092460502813</v>
      </c>
      <c r="CZ41" s="11">
        <f t="shared" ca="1" si="30"/>
        <v>73</v>
      </c>
      <c r="DA41" s="5"/>
      <c r="DB41" s="5">
        <v>41</v>
      </c>
      <c r="DC41" s="1">
        <v>5</v>
      </c>
      <c r="DD41" s="1">
        <v>5</v>
      </c>
      <c r="DF41" s="10">
        <f t="shared" ca="1" si="26"/>
        <v>0.60706604214185755</v>
      </c>
      <c r="DG41" s="11">
        <f t="shared" ca="1" si="27"/>
        <v>43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2</v>
      </c>
      <c r="E42" s="96">
        <f ca="1">IF(OR($A$37="A",$A$37="C",$A$37="D"),$BK$34,IF($A$37="B",$BR$34,$CF$34))</f>
        <v>2</v>
      </c>
      <c r="F42" s="40">
        <f ca="1">IF(OR(A37="E",A37="G"),F40,)</f>
        <v>0</v>
      </c>
      <c r="G42" s="66">
        <f ca="1">IF(OR($A$37="A",$A$37="C",$A$37="D"),$BL$34,IF($A$37="B",$BS$34,$CG$34))</f>
        <v>4</v>
      </c>
      <c r="H42" s="40">
        <f ca="1">IF(OR(A37="E",A37="G"),H40,)</f>
        <v>0</v>
      </c>
      <c r="I42" s="97">
        <f ca="1">IF(OR($A$37="A",$A$37="C",$A$37="D"),$BM$34,IF($A$37="B",$BT$34,$CH$34))</f>
        <v>4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0</v>
      </c>
      <c r="P42" s="40">
        <f ca="1">IF(OR(K37="E",K37="G"),P40,)</f>
        <v>0</v>
      </c>
      <c r="Q42" s="66">
        <f ca="1">IF(OR($K$37="A",$K$37="C",$K$37="D"),$BL$35,IF($K$37="B",$BS$35,$CG$35))</f>
        <v>3</v>
      </c>
      <c r="R42" s="40">
        <f ca="1">IF(OR(K37="E",K37="G"),R40,)</f>
        <v>0</v>
      </c>
      <c r="S42" s="97">
        <f ca="1">IF(OR($K$37="A",$K$37="C",$K$37="D"),$BM$35,IF($K$37="B",$BT$35,$CH$35))</f>
        <v>0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IF(OR($U$37="A",$U$37="C",$U$37="D"),$BK$36,IF($U$37="B",$BR$36,$CF$36))</f>
        <v>0</v>
      </c>
      <c r="Z42" s="40">
        <f ca="1">IF(OR(U37="E",U37="G"),Z40,)</f>
        <v>0</v>
      </c>
      <c r="AA42" s="66">
        <f ca="1">IF(OR($U$37="A",$U$37="C",$U$37="D"),$BL$36,IF($U$37="B",$BS$36,$CG$36))</f>
        <v>1</v>
      </c>
      <c r="AB42" s="40">
        <f ca="1">IF(OR(U37="E",U37="G"),AB40,)</f>
        <v>0</v>
      </c>
      <c r="AC42" s="97">
        <f ca="1">IF(OR($U$37="A",$U$37="C",$U$37="D"),$BM$36,IF($U$37="B",$BT$36,$CH$36))</f>
        <v>5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637</v>
      </c>
      <c r="AU42" s="6" t="str">
        <f t="shared" si="33"/>
        <v>×</v>
      </c>
      <c r="AV42" s="6">
        <f t="shared" ca="1" si="33"/>
        <v>21</v>
      </c>
      <c r="AW42" s="6" t="str">
        <f t="shared" si="33"/>
        <v>＝</v>
      </c>
      <c r="AX42" s="52">
        <f t="shared" ca="1" si="33"/>
        <v>13377</v>
      </c>
      <c r="AY42" s="5"/>
      <c r="AZ42" s="6">
        <f t="shared" ca="1" si="34"/>
        <v>6</v>
      </c>
      <c r="BA42" s="6">
        <f t="shared" ca="1" si="34"/>
        <v>3</v>
      </c>
      <c r="BB42" s="6">
        <f t="shared" ca="1" si="34"/>
        <v>7</v>
      </c>
      <c r="BC42" s="5"/>
      <c r="BD42" s="6">
        <f t="shared" ca="1" si="35"/>
        <v>0</v>
      </c>
      <c r="BE42" s="6">
        <f t="shared" ca="1" si="35"/>
        <v>2</v>
      </c>
      <c r="BF42" s="6">
        <f t="shared" ca="1" si="35"/>
        <v>1</v>
      </c>
      <c r="BH42" s="67"/>
      <c r="BI42" s="68"/>
      <c r="BJ42" s="69">
        <f t="shared" ca="1" si="36"/>
        <v>0</v>
      </c>
      <c r="BK42" s="69">
        <f t="shared" ca="1" si="37"/>
        <v>6</v>
      </c>
      <c r="BL42" s="69">
        <f t="shared" ca="1" si="38"/>
        <v>3</v>
      </c>
      <c r="BM42" s="70">
        <f t="shared" ca="1" si="39"/>
        <v>7</v>
      </c>
      <c r="BO42" s="71"/>
      <c r="BP42" s="69">
        <f t="shared" ca="1" si="40"/>
        <v>1</v>
      </c>
      <c r="BQ42" s="69">
        <f t="shared" ca="1" si="41"/>
        <v>2</v>
      </c>
      <c r="BR42" s="69">
        <f t="shared" ca="1" si="42"/>
        <v>7</v>
      </c>
      <c r="BS42" s="69">
        <f t="shared" ca="1" si="43"/>
        <v>4</v>
      </c>
      <c r="BT42" s="72"/>
      <c r="BV42" s="71">
        <f t="shared" ca="1" si="44"/>
        <v>0</v>
      </c>
      <c r="BW42" s="69">
        <f t="shared" ca="1" si="45"/>
        <v>0</v>
      </c>
      <c r="BX42" s="69">
        <f t="shared" ca="1" si="46"/>
        <v>0</v>
      </c>
      <c r="BY42" s="69">
        <f t="shared" ca="1" si="47"/>
        <v>0</v>
      </c>
      <c r="BZ42" s="73"/>
      <c r="CA42" s="72"/>
      <c r="CC42" s="6">
        <f t="shared" ca="1" si="48"/>
        <v>0</v>
      </c>
      <c r="CD42" s="6">
        <f t="shared" ca="1" si="48"/>
        <v>1</v>
      </c>
      <c r="CE42" s="6">
        <f t="shared" ca="1" si="48"/>
        <v>3</v>
      </c>
      <c r="CF42" s="6">
        <f t="shared" ca="1" si="48"/>
        <v>3</v>
      </c>
      <c r="CG42" s="6">
        <f t="shared" ca="1" si="48"/>
        <v>7</v>
      </c>
      <c r="CH42" s="6">
        <f t="shared" ca="1" si="48"/>
        <v>7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>
        <f t="shared" ca="1" si="25"/>
        <v>0.77023410139803605</v>
      </c>
      <c r="CZ42" s="11">
        <f t="shared" ca="1" si="30"/>
        <v>25</v>
      </c>
      <c r="DA42" s="5"/>
      <c r="DB42" s="5">
        <v>42</v>
      </c>
      <c r="DC42" s="1">
        <v>5</v>
      </c>
      <c r="DD42" s="1">
        <v>6</v>
      </c>
      <c r="DF42" s="10">
        <f t="shared" ca="1" si="26"/>
        <v>0.59002842008685263</v>
      </c>
      <c r="DG42" s="11">
        <f t="shared" ca="1" si="27"/>
        <v>48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5</v>
      </c>
      <c r="E43" s="98">
        <f ca="1">IF(OR($A$37="A",$A$37="D"),$BR$34,IF(OR($A$37="B",$A$37="C"),$BY$34,$CM$34))</f>
        <v>6</v>
      </c>
      <c r="F43" s="39"/>
      <c r="G43" s="43">
        <f ca="1">IF(OR($A$37="A",$A$37="D"),$BS$34,IF($A$37="B","",IF($A$37="C",$BZ$34,"")))</f>
        <v>1</v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4</v>
      </c>
      <c r="P43" s="39"/>
      <c r="Q43" s="43">
        <f ca="1">IF(OR($K$37="A",$K$37="D"),$BS$35,IF($K$37="B","",IF($K$37="C",$BZ$35,"")))</f>
        <v>5</v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0</v>
      </c>
      <c r="X43" s="88">
        <f ca="1">IF(OR($U$37="A",$U$37="D"),$BQ$36,IF(OR($U$37="B",$U$37="C"),$BX$36,$CL$36))</f>
        <v>0</v>
      </c>
      <c r="Y43" s="98">
        <f ca="1">IF(OR($U$37="A",$U$37="D"),$BR$36,IF(OR($U$37="B",$U$37="C"),$BY$36,$CM$36))</f>
        <v>2</v>
      </c>
      <c r="Z43" s="39"/>
      <c r="AA43" s="43">
        <f ca="1">IF(OR($U$37="A",$U$37="D"),$BS$36,IF($U$37="B","",IF($U$37="C",$BZ$36,"")))</f>
        <v>5</v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25"/>
        <v>0.34330738596815236</v>
      </c>
      <c r="CZ43" s="11">
        <f t="shared" ca="1" si="30"/>
        <v>70</v>
      </c>
      <c r="DA43" s="5"/>
      <c r="DB43" s="5">
        <v>43</v>
      </c>
      <c r="DC43" s="1">
        <v>5</v>
      </c>
      <c r="DD43" s="1">
        <v>7</v>
      </c>
      <c r="DF43" s="10">
        <f t="shared" ca="1" si="26"/>
        <v>0.86721397021215418</v>
      </c>
      <c r="DG43" s="11">
        <f t="shared" ca="1" si="27"/>
        <v>16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>
        <f ca="1">IF($A$37="A",$BV$34,IF(OR($A$37="B",$A$37="C",$A$37="D"),$CC$34,""))</f>
        <v>0</v>
      </c>
      <c r="C44" s="88">
        <f ca="1">IF($A$37="A",$BW$34,IF(OR($A$37="B",$A$37="C",$A$37="D"),$CD$34,""))</f>
        <v>0</v>
      </c>
      <c r="D44" s="88">
        <f ca="1">IF($A$37="A",$BX$34,IF(OR($A$37="B",$A$37="C",$A$37="D"),$CE$34,""))</f>
        <v>7</v>
      </c>
      <c r="E44" s="98">
        <f ca="1">IF($A$37="A",$BY$34,IF(OR($A$37="B",$A$37="C",$A$37="D"),$CF$34,""))</f>
        <v>8</v>
      </c>
      <c r="F44" s="39" t="str">
        <f ca="1">IF(A37="D",F40,)</f>
        <v>.</v>
      </c>
      <c r="G44" s="43">
        <f ca="1">IF($A$37="A","",IF(OR($A$37="B",$A$37="C",$A$37="D"),$CG$34,""))</f>
        <v>5</v>
      </c>
      <c r="H44" s="39">
        <f ca="1">IF(A37="D",H40,)</f>
        <v>0</v>
      </c>
      <c r="I44" s="88">
        <f ca="1">IF($A$37="A","",IF(OR($A$37="B",$A$37="C",$A$37="D"),$CH$34,""))</f>
        <v>4</v>
      </c>
      <c r="J44" s="23"/>
      <c r="K44" s="42"/>
      <c r="L44" s="88">
        <f ca="1">IF($K$37="A",$BV$35,IF(OR($K$37="B",$K$37="C",$K$37="D"),$CC$35,""))</f>
        <v>0</v>
      </c>
      <c r="M44" s="88">
        <f ca="1">IF($K$37="A",$BW$35,IF(OR($K$37="B",$K$37="C",$K$37="D"),$CD$35,""))</f>
        <v>0</v>
      </c>
      <c r="N44" s="88">
        <f ca="1">IF($K$37="A",$BX$35,IF(OR($K$37="B",$K$37="C",$K$37="D"),$CE$35,""))</f>
        <v>0</v>
      </c>
      <c r="O44" s="98">
        <f ca="1">IF($K$37="A",$BY$35,IF(OR($K$37="B",$K$37="C",$K$37="D"),$CF$35,""))</f>
        <v>4</v>
      </c>
      <c r="P44" s="39" t="str">
        <f ca="1">IF(K37="D",P40,)</f>
        <v>.</v>
      </c>
      <c r="Q44" s="43">
        <f ca="1">IF($K$37="A","",IF(OR($K$37="B",$K$37="C",$K$37="D"),$CG$35,""))</f>
        <v>8</v>
      </c>
      <c r="R44" s="39">
        <f ca="1">IF(K37="D",R40,)</f>
        <v>0</v>
      </c>
      <c r="S44" s="88">
        <f ca="1">IF($K$37="A","",IF(OR($K$37="B",$K$37="C",$K$37="D"),$CH$35,""))</f>
        <v>0</v>
      </c>
      <c r="T44" s="23"/>
      <c r="U44" s="42"/>
      <c r="V44" s="88">
        <f ca="1">IF($U$37="A",$BV$36,IF(OR($U$37="B",$U$37="C",$U$37="D"),$CC$36,""))</f>
        <v>0</v>
      </c>
      <c r="W44" s="88">
        <f ca="1">IF($U$37="A",$BW$36,IF(OR($U$37="B",$U$37="C",$U$37="D"),$CD$36,""))</f>
        <v>0</v>
      </c>
      <c r="X44" s="88">
        <f ca="1">IF($U$37="A",$BX$36,IF(OR($U$37="B",$U$37="C",$U$37="D"),$CE$36,""))</f>
        <v>0</v>
      </c>
      <c r="Y44" s="98">
        <f ca="1">IF($U$37="A",$BY$36,IF(OR($U$37="B",$U$37="C",$U$37="D"),$CF$36,""))</f>
        <v>2</v>
      </c>
      <c r="Z44" s="39" t="str">
        <f ca="1">IF(U37="D",Z40,)</f>
        <v>.</v>
      </c>
      <c r="AA44" s="43">
        <f ca="1">IF($U$37="A","",IF(OR($U$37="B",$U$37="C",$U$37="D"),$CG$36,""))</f>
        <v>6</v>
      </c>
      <c r="AB44" s="39">
        <f ca="1">IF(U37="D",AB40,)</f>
        <v>0</v>
      </c>
      <c r="AC44" s="88">
        <f ca="1">IF($U$37="A","",IF(OR($U$37="B",$U$37="C",$U$37="D"),$CH$36,""))</f>
        <v>5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25"/>
        <v>0.90755684591196673</v>
      </c>
      <c r="CZ44" s="11">
        <f t="shared" ca="1" si="30"/>
        <v>7</v>
      </c>
      <c r="DA44" s="5"/>
      <c r="DB44" s="5">
        <v>44</v>
      </c>
      <c r="DC44" s="1">
        <v>5</v>
      </c>
      <c r="DD44" s="1">
        <v>8</v>
      </c>
      <c r="DF44" s="10">
        <f t="shared" ca="1" si="26"/>
        <v>0.69938641124891077</v>
      </c>
      <c r="DG44" s="11">
        <f t="shared" ca="1" si="27"/>
        <v>34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25"/>
        <v>0.54957660120422702</v>
      </c>
      <c r="CZ45" s="11">
        <f t="shared" ca="1" si="30"/>
        <v>44</v>
      </c>
      <c r="DA45" s="5"/>
      <c r="DB45" s="5">
        <v>45</v>
      </c>
      <c r="DC45" s="1">
        <v>5</v>
      </c>
      <c r="DD45" s="1">
        <v>9</v>
      </c>
      <c r="DF45" s="10">
        <f t="shared" ca="1" si="26"/>
        <v>0.37661110156861799</v>
      </c>
      <c r="DG45" s="11">
        <f t="shared" ca="1" si="27"/>
        <v>60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25"/>
        <v>0.58883816192882577</v>
      </c>
      <c r="CZ46" s="11">
        <f t="shared" ca="1" si="30"/>
        <v>41</v>
      </c>
      <c r="DA46" s="5"/>
      <c r="DB46" s="5">
        <v>46</v>
      </c>
      <c r="DC46" s="1">
        <v>6</v>
      </c>
      <c r="DD46" s="1">
        <v>1</v>
      </c>
      <c r="DF46" s="10">
        <f t="shared" ca="1" si="26"/>
        <v>0.10589240777111419</v>
      </c>
      <c r="DG46" s="11">
        <f t="shared" ca="1" si="27"/>
        <v>83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G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25"/>
        <v>0.82214449861367689</v>
      </c>
      <c r="CZ47" s="11">
        <f t="shared" ca="1" si="30"/>
        <v>14</v>
      </c>
      <c r="DA47" s="5"/>
      <c r="DB47" s="5">
        <v>47</v>
      </c>
      <c r="DC47" s="1">
        <v>6</v>
      </c>
      <c r="DD47" s="1">
        <v>2</v>
      </c>
      <c r="DF47" s="10">
        <f t="shared" ca="1" si="26"/>
        <v>0.81429183412259343</v>
      </c>
      <c r="DG47" s="11">
        <f t="shared" ca="1" si="27"/>
        <v>24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0.66×50＝</v>
      </c>
      <c r="C48" s="126"/>
      <c r="D48" s="126"/>
      <c r="E48" s="126"/>
      <c r="F48" s="126"/>
      <c r="G48" s="129">
        <f ca="1">G15</f>
        <v>33</v>
      </c>
      <c r="H48" s="129"/>
      <c r="I48" s="130"/>
      <c r="J48" s="22"/>
      <c r="K48" s="21"/>
      <c r="L48" s="125" t="str">
        <f ca="1">L15</f>
        <v>6.04×61＝</v>
      </c>
      <c r="M48" s="126"/>
      <c r="N48" s="126"/>
      <c r="O48" s="126"/>
      <c r="P48" s="126"/>
      <c r="Q48" s="129">
        <f ca="1">Q15</f>
        <v>368.44</v>
      </c>
      <c r="R48" s="129"/>
      <c r="S48" s="130"/>
      <c r="T48" s="22"/>
      <c r="U48" s="21"/>
      <c r="V48" s="125" t="str">
        <f ca="1">V15</f>
        <v>8.88×22＝</v>
      </c>
      <c r="W48" s="126"/>
      <c r="X48" s="126"/>
      <c r="Y48" s="126"/>
      <c r="Z48" s="126"/>
      <c r="AA48" s="129">
        <f ca="1">AA15</f>
        <v>195.36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>
        <f t="shared" ca="1" si="25"/>
        <v>6.6999090952215568E-2</v>
      </c>
      <c r="CZ48" s="11">
        <f t="shared" ca="1" si="30"/>
        <v>108</v>
      </c>
      <c r="DA48" s="5"/>
      <c r="DB48" s="5">
        <v>48</v>
      </c>
      <c r="DC48" s="1">
        <v>6</v>
      </c>
      <c r="DD48" s="1">
        <v>3</v>
      </c>
      <c r="DF48" s="10">
        <f t="shared" ca="1" si="26"/>
        <v>0.2749104477775216</v>
      </c>
      <c r="DG48" s="11">
        <f t="shared" ca="1" si="27"/>
        <v>72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>
        <f t="shared" ca="1" si="25"/>
        <v>0.2719351024103277</v>
      </c>
      <c r="CZ49" s="11">
        <f t="shared" ca="1" si="30"/>
        <v>79</v>
      </c>
      <c r="DA49" s="5"/>
      <c r="DB49" s="5">
        <v>49</v>
      </c>
      <c r="DC49" s="1">
        <v>6</v>
      </c>
      <c r="DD49" s="1">
        <v>4</v>
      </c>
      <c r="DF49" s="10">
        <f t="shared" ca="1" si="26"/>
        <v>0.84486071738513568</v>
      </c>
      <c r="DG49" s="11">
        <f t="shared" ca="1" si="27"/>
        <v>20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6</v>
      </c>
      <c r="H50" s="30">
        <f ca="1">H17</f>
        <v>0</v>
      </c>
      <c r="I50" s="91">
        <f ca="1">I17</f>
        <v>6</v>
      </c>
      <c r="J50" s="23"/>
      <c r="K50" s="26"/>
      <c r="L50" s="99"/>
      <c r="M50" s="99"/>
      <c r="N50" s="89"/>
      <c r="O50" s="90">
        <f ca="1">O17</f>
        <v>6</v>
      </c>
      <c r="P50" s="30" t="str">
        <f ca="1">P17</f>
        <v>.</v>
      </c>
      <c r="Q50" s="31">
        <f ca="1">Q17</f>
        <v>0</v>
      </c>
      <c r="R50" s="30">
        <f ca="1">R17</f>
        <v>0</v>
      </c>
      <c r="S50" s="91">
        <f ca="1">S17</f>
        <v>4</v>
      </c>
      <c r="T50" s="23"/>
      <c r="U50" s="26"/>
      <c r="V50" s="99"/>
      <c r="W50" s="99"/>
      <c r="X50" s="89"/>
      <c r="Y50" s="90">
        <f ca="1">Y17</f>
        <v>8</v>
      </c>
      <c r="Z50" s="30" t="str">
        <f ca="1">Z17</f>
        <v>.</v>
      </c>
      <c r="AA50" s="31">
        <f ca="1">AA17</f>
        <v>8</v>
      </c>
      <c r="AB50" s="30">
        <f ca="1">AB17</f>
        <v>0</v>
      </c>
      <c r="AC50" s="91">
        <f ca="1">AC17</f>
        <v>8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>
        <f t="shared" ca="1" si="25"/>
        <v>0.92017510209591835</v>
      </c>
      <c r="CZ50" s="11">
        <f t="shared" ca="1" si="30"/>
        <v>6</v>
      </c>
      <c r="DA50" s="5"/>
      <c r="DB50" s="5">
        <v>50</v>
      </c>
      <c r="DC50" s="1">
        <v>6</v>
      </c>
      <c r="DD50" s="1">
        <v>5</v>
      </c>
      <c r="DF50" s="10">
        <f t="shared" ca="1" si="26"/>
        <v>2.7311333397639914E-2</v>
      </c>
      <c r="DG50" s="11">
        <f t="shared" ca="1" si="27"/>
        <v>85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5</v>
      </c>
      <c r="H51" s="38"/>
      <c r="I51" s="94">
        <f ca="1">I18</f>
        <v>0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6</v>
      </c>
      <c r="R51" s="38"/>
      <c r="S51" s="94">
        <f ca="1">S18</f>
        <v>1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2</v>
      </c>
      <c r="AB51" s="38"/>
      <c r="AC51" s="94">
        <f ca="1">AC18</f>
        <v>2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>
        <f t="shared" ca="1" si="25"/>
        <v>0.99066104641181985</v>
      </c>
      <c r="CZ51" s="11">
        <f t="shared" ca="1" si="30"/>
        <v>1</v>
      </c>
      <c r="DA51" s="5"/>
      <c r="DB51" s="5">
        <v>51</v>
      </c>
      <c r="DC51" s="1">
        <v>6</v>
      </c>
      <c r="DD51" s="1">
        <v>6</v>
      </c>
      <c r="DF51" s="10">
        <f t="shared" ca="1" si="26"/>
        <v>0.25397929376009154</v>
      </c>
      <c r="DG51" s="11">
        <f t="shared" ca="1" si="27"/>
        <v>74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3</v>
      </c>
      <c r="E52" s="96">
        <f ca="1">IF(OR($A$47="A",$A$47="C",$A$47="D"),$BK$37,IF($A$47="B",$BR$37,$CF$37))</f>
        <v>3</v>
      </c>
      <c r="F52" s="40" t="str">
        <f ca="1">IF(OR(A47="E",A47="G"),F50,)</f>
        <v>.</v>
      </c>
      <c r="G52" s="66">
        <f ca="1">IF(OR($A$47="A",$A$47="C",$A$47="D"),$BL$37,IF($A$47="B",$BS$37,$CG$37))</f>
        <v>0</v>
      </c>
      <c r="H52" s="40">
        <f ca="1">IF(OR(A47="E",A47="G"),H50,)</f>
        <v>0</v>
      </c>
      <c r="I52" s="97">
        <f ca="1">IF(OR($A$47="A",$A$47="C",$A$47="D"),$BM$37,IF($A$47="B",$BT$37,$CH$37))</f>
        <v>0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0</v>
      </c>
      <c r="O52" s="96">
        <f ca="1">IF(OR($K$47="A",$K$47="C",$K$47="D"),$BK$38,IF($K$47="B",$BR$38,$CF$38))</f>
        <v>6</v>
      </c>
      <c r="P52" s="40">
        <f ca="1">IF(OR(K47="E",K47="G"),P50,)</f>
        <v>0</v>
      </c>
      <c r="Q52" s="66">
        <f ca="1">IF(OR($K$47="A",$K$47="C",$K$47="D"),$BL$38,IF($K$47="B",$BS$38,$CG$38))</f>
        <v>0</v>
      </c>
      <c r="R52" s="40">
        <f ca="1">IF(OR(K47="E",K47="G"),R50,)</f>
        <v>0</v>
      </c>
      <c r="S52" s="97">
        <f ca="1">IF(OR($K$47="A",$K$47="C",$K$47="D"),$BM$38,IF($K$47="B",$BT$38,$CH$38))</f>
        <v>4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1</v>
      </c>
      <c r="Y52" s="96">
        <f ca="1">IF(OR($U$47="A",$U$47="C",$U$47="D"),$BK$39,IF($U$47="B",$BR$39,$CF$39))</f>
        <v>7</v>
      </c>
      <c r="Z52" s="40">
        <f ca="1">IF(OR(U47="E",U47="G"),Z50,)</f>
        <v>0</v>
      </c>
      <c r="AA52" s="66">
        <f ca="1">IF(OR($U$47="A",$U$47="C",$U$47="D"),$BL$39,IF($U$47="B",$BS$39,$CG$39))</f>
        <v>7</v>
      </c>
      <c r="AB52" s="40">
        <f ca="1">IF(OR(U47="E",U47="G"),AB50,)</f>
        <v>0</v>
      </c>
      <c r="AC52" s="97">
        <f ca="1">IF(OR($U$47="A",$U$47="C",$U$47="D"),$BM$39,IF($U$47="B",$BT$39,$CH$39))</f>
        <v>6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D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>
        <f t="shared" ca="1" si="25"/>
        <v>0.5792020191408872</v>
      </c>
      <c r="CZ52" s="11">
        <f t="shared" ca="1" si="30"/>
        <v>43</v>
      </c>
      <c r="DA52" s="5"/>
      <c r="DB52" s="5">
        <v>52</v>
      </c>
      <c r="DC52" s="1">
        <v>6</v>
      </c>
      <c r="DD52" s="1">
        <v>7</v>
      </c>
      <c r="DF52" s="10">
        <f t="shared" ca="1" si="26"/>
        <v>0.69393180701871637</v>
      </c>
      <c r="DG52" s="11">
        <f t="shared" ca="1" si="27"/>
        <v>35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3</v>
      </c>
      <c r="N53" s="88">
        <f ca="1">IF(OR($K$47="A",$K$47="D"),$BQ$38,IF(OR($K$47="B",$K$47="C"),$BX$38,$CL$38))</f>
        <v>6</v>
      </c>
      <c r="O53" s="98">
        <f ca="1">IF(OR($K$47="A",$K$47="D"),$BR$38,IF(OR($K$47="B",$K$47="C"),$BY$38,$CM$38))</f>
        <v>2</v>
      </c>
      <c r="P53" s="39"/>
      <c r="Q53" s="43">
        <f ca="1">IF(OR($K$47="A",$K$47="D"),$BS$38,IF($K$47="B","",IF($K$47="C",$BZ$38,"")))</f>
        <v>4</v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1</v>
      </c>
      <c r="X53" s="88">
        <f ca="1">IF(OR($U$47="A",$U$47="D"),$BQ$39,IF(OR($U$47="B",$U$47="C"),$BX$39,$CL$39))</f>
        <v>7</v>
      </c>
      <c r="Y53" s="98">
        <f ca="1">IF(OR($U$47="A",$U$47="D"),$BR$39,IF(OR($U$47="B",$U$47="C"),$BY$39,$CM$39))</f>
        <v>7</v>
      </c>
      <c r="Z53" s="39"/>
      <c r="AA53" s="43">
        <f ca="1">IF(OR($U$47="A",$U$47="D"),$BS$39,IF($U$47="B","",IF($U$47="C",$BZ$39,"")))</f>
        <v>6</v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>
        <f t="shared" ca="1" si="25"/>
        <v>0.15825098282280758</v>
      </c>
      <c r="CZ53" s="11">
        <f t="shared" ca="1" si="30"/>
        <v>96</v>
      </c>
      <c r="DA53" s="5"/>
      <c r="DB53" s="5">
        <v>53</v>
      </c>
      <c r="DC53" s="1">
        <v>6</v>
      </c>
      <c r="DD53" s="1">
        <v>8</v>
      </c>
      <c r="DF53" s="10">
        <f t="shared" ca="1" si="26"/>
        <v>0.93641612609997815</v>
      </c>
      <c r="DG53" s="11">
        <f t="shared" ca="1" si="27"/>
        <v>8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>
        <f ca="1">IF($K$47="A",$BV$38,IF(OR($K$47="B",$K$47="C",$K$47="D"),$CC$38,""))</f>
        <v>0</v>
      </c>
      <c r="M54" s="88">
        <f ca="1">IF($K$47="A",$BW$38,IF(OR($K$47="B",$K$47="C",$K$47="D"),$CD$38,""))</f>
        <v>3</v>
      </c>
      <c r="N54" s="88">
        <f ca="1">IF($K$47="A",$BX$38,IF(OR($K$47="B",$K$47="C",$K$47="D"),$CE$38,""))</f>
        <v>6</v>
      </c>
      <c r="O54" s="98">
        <f ca="1">IF($K$47="A",$BY$38,IF(OR($K$47="B",$K$47="C",$K$47="D"),$CF$38,""))</f>
        <v>8</v>
      </c>
      <c r="P54" s="39" t="str">
        <f ca="1">IF(K47="D",P50,)</f>
        <v>.</v>
      </c>
      <c r="Q54" s="43">
        <f ca="1">IF($K$47="A","",IF(OR($K$47="B",$K$47="C",$K$47="D"),$CG$38,""))</f>
        <v>4</v>
      </c>
      <c r="R54" s="39">
        <f ca="1">IF(K47="D",R50,)</f>
        <v>0</v>
      </c>
      <c r="S54" s="88">
        <f ca="1">IF($K$47="A","",IF(OR($K$47="B",$K$47="C",$K$47="D"),$CH$38,""))</f>
        <v>4</v>
      </c>
      <c r="T54" s="23"/>
      <c r="U54" s="42"/>
      <c r="V54" s="88">
        <f ca="1">IF($U$47="A",$BV$39,IF(OR($U$47="B",$U$47="C",$U$47="D"),$CC$39,""))</f>
        <v>0</v>
      </c>
      <c r="W54" s="88">
        <f ca="1">IF($U$47="A",$BW$39,IF(OR($U$47="B",$U$47="C",$U$47="D"),$CD$39,""))</f>
        <v>1</v>
      </c>
      <c r="X54" s="88">
        <f ca="1">IF($U$47="A",$BX$39,IF(OR($U$47="B",$U$47="C",$U$47="D"),$CE$39,""))</f>
        <v>9</v>
      </c>
      <c r="Y54" s="98">
        <f ca="1">IF($U$47="A",$BY$39,IF(OR($U$47="B",$U$47="C",$U$47="D"),$CF$39,""))</f>
        <v>5</v>
      </c>
      <c r="Z54" s="39" t="str">
        <f ca="1">IF(U47="D",Z50,)</f>
        <v>.</v>
      </c>
      <c r="AA54" s="43">
        <f ca="1">IF($U$47="A","",IF(OR($U$47="B",$U$47="C",$U$47="D"),$CG$39,""))</f>
        <v>3</v>
      </c>
      <c r="AB54" s="39">
        <f ca="1">IF(U47="D",AB50,)</f>
        <v>0</v>
      </c>
      <c r="AC54" s="88">
        <f ca="1">IF($U$47="A","",IF(OR($U$47="B",$U$47="C",$U$47="D"),$CH$39,""))</f>
        <v>6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25"/>
        <v>0.50638629760082043</v>
      </c>
      <c r="CZ54" s="11">
        <f t="shared" ca="1" si="30"/>
        <v>51</v>
      </c>
      <c r="DA54" s="5"/>
      <c r="DB54" s="5">
        <v>54</v>
      </c>
      <c r="DC54" s="1">
        <v>6</v>
      </c>
      <c r="DD54" s="1">
        <v>9</v>
      </c>
      <c r="DF54" s="10">
        <f t="shared" ca="1" si="26"/>
        <v>0.98453456236914483</v>
      </c>
      <c r="DG54" s="11">
        <f t="shared" ca="1" si="27"/>
        <v>3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>
        <f t="shared" ca="1" si="25"/>
        <v>0.30459737950806287</v>
      </c>
      <c r="CZ55" s="11">
        <f t="shared" ca="1" si="30"/>
        <v>72</v>
      </c>
      <c r="DA55" s="5"/>
      <c r="DB55" s="5">
        <v>55</v>
      </c>
      <c r="DC55" s="1">
        <v>7</v>
      </c>
      <c r="DD55" s="1">
        <v>1</v>
      </c>
      <c r="DF55" s="10">
        <f t="shared" ca="1" si="26"/>
        <v>0.77757590059917603</v>
      </c>
      <c r="DG55" s="11">
        <f t="shared" ca="1" si="27"/>
        <v>27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>
        <f t="shared" ca="1" si="25"/>
        <v>0.5447047927924189</v>
      </c>
      <c r="CZ56" s="11">
        <f t="shared" ca="1" si="30"/>
        <v>45</v>
      </c>
      <c r="DA56" s="5"/>
      <c r="DB56" s="5">
        <v>56</v>
      </c>
      <c r="DC56" s="1">
        <v>7</v>
      </c>
      <c r="DD56" s="1">
        <v>2</v>
      </c>
      <c r="DF56" s="10">
        <f t="shared" ca="1" si="26"/>
        <v>0.89257361722325701</v>
      </c>
      <c r="DG56" s="11">
        <f t="shared" ca="1" si="27"/>
        <v>15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D</v>
      </c>
      <c r="AO57" s="105">
        <f t="shared" ref="AO57:AO65" ca="1" si="49">AQ1</f>
        <v>2</v>
      </c>
      <c r="AP57" s="111" t="str">
        <f ca="1">A37</f>
        <v>D</v>
      </c>
      <c r="AQ57" s="104">
        <f t="shared" ref="AQ57:AQ65" ca="1" si="50">AQ1</f>
        <v>2</v>
      </c>
      <c r="AR57" s="104">
        <f ca="1">IF(AND(AP57="D",AQ57=1),I44,IF(AND(AP57="D",AQ57=2),G44,""))</f>
        <v>5</v>
      </c>
      <c r="AS57" s="105">
        <f ca="1">IF(AND(AP57="D",AQ57=2),I44,"")</f>
        <v>4</v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>
        <f t="shared" ca="1" si="25"/>
        <v>0.79236628995527425</v>
      </c>
      <c r="CZ57" s="11">
        <f t="shared" ca="1" si="30"/>
        <v>21</v>
      </c>
      <c r="DA57" s="5"/>
      <c r="DB57" s="5">
        <v>57</v>
      </c>
      <c r="DC57" s="1">
        <v>7</v>
      </c>
      <c r="DD57" s="1">
        <v>3</v>
      </c>
      <c r="DF57" s="10">
        <f t="shared" ca="1" si="26"/>
        <v>5.6325285282732951E-2</v>
      </c>
      <c r="DG57" s="11">
        <f t="shared" ca="1" si="27"/>
        <v>84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0.06×86＝</v>
      </c>
      <c r="C58" s="126"/>
      <c r="D58" s="126"/>
      <c r="E58" s="126"/>
      <c r="F58" s="126"/>
      <c r="G58" s="129">
        <f ca="1">G25</f>
        <v>5.16</v>
      </c>
      <c r="H58" s="129"/>
      <c r="I58" s="130"/>
      <c r="J58" s="22"/>
      <c r="K58" s="21"/>
      <c r="L58" s="125" t="str">
        <f ca="1">L25</f>
        <v>7.92×97＝</v>
      </c>
      <c r="M58" s="126"/>
      <c r="N58" s="126"/>
      <c r="O58" s="126"/>
      <c r="P58" s="126"/>
      <c r="Q58" s="129">
        <f ca="1">Q25</f>
        <v>768.24</v>
      </c>
      <c r="R58" s="129"/>
      <c r="S58" s="130"/>
      <c r="T58" s="22"/>
      <c r="U58" s="21"/>
      <c r="V58" s="125" t="str">
        <f ca="1">V25</f>
        <v>6.37×21＝</v>
      </c>
      <c r="W58" s="126"/>
      <c r="X58" s="126"/>
      <c r="Y58" s="126"/>
      <c r="Z58" s="126"/>
      <c r="AA58" s="129">
        <f ca="1">AA25</f>
        <v>133.77000000000001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aki</v>
      </c>
      <c r="AN58" s="106" t="str">
        <f ca="1">K37</f>
        <v>D</v>
      </c>
      <c r="AO58" s="107">
        <f t="shared" ca="1" si="49"/>
        <v>2</v>
      </c>
      <c r="AP58" s="106" t="str">
        <f ca="1">K37</f>
        <v>D</v>
      </c>
      <c r="AQ58" s="85">
        <f t="shared" ca="1" si="50"/>
        <v>2</v>
      </c>
      <c r="AR58" s="85">
        <f ca="1">IF(AND(AP58="D",AQ58=1),S44,IF(AND(AP58="D",AQ58=2),Q44,""))</f>
        <v>8</v>
      </c>
      <c r="AS58" s="107">
        <f ca="1">IF(AND(AP58="D",AQ58=2),S44,"")</f>
        <v>0</v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>
        <f t="shared" ca="1" si="25"/>
        <v>0.72600174120381378</v>
      </c>
      <c r="CZ58" s="11">
        <f t="shared" ca="1" si="30"/>
        <v>31</v>
      </c>
      <c r="DA58" s="5"/>
      <c r="DB58" s="5">
        <v>58</v>
      </c>
      <c r="DC58" s="1">
        <v>7</v>
      </c>
      <c r="DD58" s="1">
        <v>4</v>
      </c>
      <c r="DF58" s="10">
        <f t="shared" ca="1" si="26"/>
        <v>0.66998057894928154</v>
      </c>
      <c r="DG58" s="11">
        <f t="shared" ca="1" si="27"/>
        <v>37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D</v>
      </c>
      <c r="AO59" s="107">
        <f t="shared" ca="1" si="49"/>
        <v>2</v>
      </c>
      <c r="AP59" s="106" t="str">
        <f ca="1">U37</f>
        <v>D</v>
      </c>
      <c r="AQ59" s="85">
        <f t="shared" ca="1" si="50"/>
        <v>2</v>
      </c>
      <c r="AR59" s="85">
        <f ca="1">IF(AND(AP59="D",AQ59=1),AC44,IF(AND(AP59="D",AQ59=2),AA44,""))</f>
        <v>6</v>
      </c>
      <c r="AS59" s="107">
        <f ca="1">IF(AND(AP59="D",AQ59=2),AC44,"")</f>
        <v>5</v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>
        <f t="shared" ca="1" si="25"/>
        <v>0.15739535841672103</v>
      </c>
      <c r="CZ59" s="11">
        <f t="shared" ca="1" si="30"/>
        <v>97</v>
      </c>
      <c r="DA59" s="5"/>
      <c r="DB59" s="5">
        <v>59</v>
      </c>
      <c r="DC59" s="1">
        <v>7</v>
      </c>
      <c r="DD59" s="1">
        <v>5</v>
      </c>
      <c r="DF59" s="10">
        <f t="shared" ca="1" si="26"/>
        <v>0.60443012381664696</v>
      </c>
      <c r="DG59" s="11">
        <f t="shared" ca="1" si="27"/>
        <v>45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ca="1">E27</f>
        <v>0</v>
      </c>
      <c r="F60" s="30" t="str">
        <f ca="1">F27</f>
        <v>.</v>
      </c>
      <c r="G60" s="31">
        <f ca="1">G27</f>
        <v>0</v>
      </c>
      <c r="H60" s="30">
        <f ca="1">H27</f>
        <v>0</v>
      </c>
      <c r="I60" s="91">
        <f ca="1">I27</f>
        <v>6</v>
      </c>
      <c r="J60" s="23"/>
      <c r="K60" s="26"/>
      <c r="L60" s="99"/>
      <c r="M60" s="99"/>
      <c r="N60" s="89"/>
      <c r="O60" s="90">
        <f ca="1">O27</f>
        <v>7</v>
      </c>
      <c r="P60" s="30" t="str">
        <f ca="1">P27</f>
        <v>.</v>
      </c>
      <c r="Q60" s="31">
        <f ca="1">Q27</f>
        <v>9</v>
      </c>
      <c r="R60" s="30">
        <f ca="1">R27</f>
        <v>0</v>
      </c>
      <c r="S60" s="91">
        <f ca="1">S27</f>
        <v>2</v>
      </c>
      <c r="T60" s="23"/>
      <c r="U60" s="26"/>
      <c r="V60" s="99"/>
      <c r="W60" s="99"/>
      <c r="X60" s="89"/>
      <c r="Y60" s="90">
        <f ca="1">Y27</f>
        <v>6</v>
      </c>
      <c r="Z60" s="30" t="str">
        <f ca="1">Z27</f>
        <v>.</v>
      </c>
      <c r="AA60" s="31">
        <f ca="1">AA27</f>
        <v>3</v>
      </c>
      <c r="AB60" s="30">
        <f ca="1">AB27</f>
        <v>0</v>
      </c>
      <c r="AC60" s="91">
        <f ca="1">AC27</f>
        <v>7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natu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G</v>
      </c>
      <c r="AO60" s="107">
        <f t="shared" ca="1" si="49"/>
        <v>2</v>
      </c>
      <c r="AP60" s="106" t="str">
        <f ca="1">A47</f>
        <v>G</v>
      </c>
      <c r="AQ60" s="85">
        <f t="shared" ca="1" si="50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>
        <f t="shared" ca="1" si="25"/>
        <v>0.24342480742816541</v>
      </c>
      <c r="CZ60" s="11">
        <f t="shared" ca="1" si="30"/>
        <v>83</v>
      </c>
      <c r="DA60" s="5"/>
      <c r="DB60" s="5">
        <v>60</v>
      </c>
      <c r="DC60" s="1">
        <v>7</v>
      </c>
      <c r="DD60" s="1">
        <v>6</v>
      </c>
      <c r="DF60" s="10">
        <f t="shared" ca="1" si="26"/>
        <v>0.99424654656674605</v>
      </c>
      <c r="DG60" s="11">
        <f t="shared" ca="1" si="27"/>
        <v>2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>E28</f>
        <v>0</v>
      </c>
      <c r="F61" s="36"/>
      <c r="G61" s="37">
        <f ca="1">G28</f>
        <v>8</v>
      </c>
      <c r="H61" s="38"/>
      <c r="I61" s="94">
        <f ca="1">I28</f>
        <v>6</v>
      </c>
      <c r="J61" s="23"/>
      <c r="K61" s="26"/>
      <c r="L61" s="100"/>
      <c r="M61" s="100"/>
      <c r="N61" s="92" t="str">
        <f>$N$28</f>
        <v>×</v>
      </c>
      <c r="O61" s="93">
        <f>O28</f>
        <v>0</v>
      </c>
      <c r="P61" s="36"/>
      <c r="Q61" s="37">
        <f ca="1">Q28</f>
        <v>9</v>
      </c>
      <c r="R61" s="38"/>
      <c r="S61" s="94">
        <f ca="1">S28</f>
        <v>7</v>
      </c>
      <c r="T61" s="23"/>
      <c r="U61" s="26"/>
      <c r="V61" s="100"/>
      <c r="W61" s="100"/>
      <c r="X61" s="92" t="str">
        <f>$X$28</f>
        <v>×</v>
      </c>
      <c r="Y61" s="93">
        <f>Y28</f>
        <v>0</v>
      </c>
      <c r="Z61" s="36"/>
      <c r="AA61" s="37">
        <f ca="1">AA28</f>
        <v>2</v>
      </c>
      <c r="AB61" s="38"/>
      <c r="AC61" s="94">
        <f ca="1">AC28</f>
        <v>1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49"/>
        <v>2</v>
      </c>
      <c r="AP61" s="106" t="str">
        <f ca="1">K47</f>
        <v>D</v>
      </c>
      <c r="AQ61" s="85">
        <f t="shared" ca="1" si="50"/>
        <v>2</v>
      </c>
      <c r="AR61" s="85">
        <f ca="1">IF(AND(AP61="D",AQ61=1),S54,IF(AND(AP61="D",AQ61=2),Q54,""))</f>
        <v>4</v>
      </c>
      <c r="AS61" s="107">
        <f ca="1">IF(AND(AP61="D",AQ61=2),S54,"")</f>
        <v>4</v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>
        <f t="shared" ca="1" si="25"/>
        <v>0.27486923630680726</v>
      </c>
      <c r="CZ61" s="11">
        <f t="shared" ca="1" si="30"/>
        <v>77</v>
      </c>
      <c r="DA61" s="5"/>
      <c r="DB61" s="5">
        <v>61</v>
      </c>
      <c r="DC61" s="1">
        <v>7</v>
      </c>
      <c r="DD61" s="1">
        <v>7</v>
      </c>
      <c r="DF61" s="10">
        <f t="shared" ca="1" si="26"/>
        <v>0.22289299172293131</v>
      </c>
      <c r="DG61" s="11">
        <f t="shared" ca="1" si="27"/>
        <v>76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0</v>
      </c>
      <c r="E62" s="96">
        <f ca="1">IF(OR($A$57="A",$A$57="C",$A$57="D"),$BK$40,IF($A$57="B",$BR$40,$CF$40))</f>
        <v>0</v>
      </c>
      <c r="F62" s="40">
        <f ca="1">IF(OR(A57="E",A57="G"),F60,)</f>
        <v>0</v>
      </c>
      <c r="G62" s="66">
        <f ca="1">IF(OR($A$57="A",$A$57="C",$A$57="D"),$BL$40,IF($A$57="B",$BS$40,$CG$40))</f>
        <v>3</v>
      </c>
      <c r="H62" s="40">
        <f ca="1">IF(OR(A57="E",A57="G"),H60,)</f>
        <v>0</v>
      </c>
      <c r="I62" s="97">
        <f ca="1">IF(OR($A$57="A",$A$57="C",$A$57="D"),$BM$40,IF($A$57="B",$BT$40,$CH$40))</f>
        <v>6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5</v>
      </c>
      <c r="O62" s="96">
        <f ca="1">IF(OR($K$57="A",$K$57="C",$K$57="D"),$BK$41,IF($K$57="B",$BR$41,$CF$41))</f>
        <v>5</v>
      </c>
      <c r="P62" s="40">
        <f ca="1">IF(OR(K57="E",K57="G"),P60,)</f>
        <v>0</v>
      </c>
      <c r="Q62" s="66">
        <f ca="1">IF(OR($K$57="A",$K$57="C",$K$57="D"),$BL$41,IF($K$57="B",$BS$41,$CG$41))</f>
        <v>4</v>
      </c>
      <c r="R62" s="40">
        <f ca="1">IF(OR(K57="E",K57="G"),R60,)</f>
        <v>0</v>
      </c>
      <c r="S62" s="97">
        <f ca="1">IF(OR($K$57="A",$K$57="C",$K$57="D"),$BM$41,IF($K$57="B",$BT$41,$CH$41))</f>
        <v>4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0</v>
      </c>
      <c r="Y62" s="96">
        <f ca="1">IF(OR($U$57="A",$U$57="C",$U$57="D"),$BK$42,IF($U$57="B",$BR$42,$CF$42))</f>
        <v>6</v>
      </c>
      <c r="Z62" s="40">
        <f ca="1">IF(OR(U57="E",U57="G"),Z60,)</f>
        <v>0</v>
      </c>
      <c r="AA62" s="66">
        <f ca="1">IF(OR($U$57="A",$U$57="C",$U$57="D"),$BL$42,IF($U$57="B",$BS$42,$CG$42))</f>
        <v>3</v>
      </c>
      <c r="AB62" s="40">
        <f ca="1">IF(OR(U57="E",U57="G"),AB60,)</f>
        <v>0</v>
      </c>
      <c r="AC62" s="97">
        <f ca="1">IF(OR($U$57="A",$U$57="C",$U$57="D"),$BM$42,IF($U$57="B",$BT$42,$CH$42))</f>
        <v>7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D</v>
      </c>
      <c r="AO62" s="107">
        <f t="shared" ca="1" si="49"/>
        <v>2</v>
      </c>
      <c r="AP62" s="106" t="str">
        <f ca="1">U47</f>
        <v>D</v>
      </c>
      <c r="AQ62" s="85">
        <f t="shared" ca="1" si="50"/>
        <v>2</v>
      </c>
      <c r="AR62" s="85">
        <f ca="1">IF(AND(AP62="D",AQ62=1),AC54,IF(AND(AP62="D",AQ62=2),AA54,""))</f>
        <v>3</v>
      </c>
      <c r="AS62" s="107">
        <f ca="1">IF(AND(AP62="D",AQ62=2),AC54,"")</f>
        <v>6</v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>
        <f t="shared" ca="1" si="25"/>
        <v>0.48367537182072673</v>
      </c>
      <c r="CZ62" s="11">
        <f t="shared" ca="1" si="30"/>
        <v>53</v>
      </c>
      <c r="DA62" s="5"/>
      <c r="DB62" s="5">
        <v>62</v>
      </c>
      <c r="DC62" s="1">
        <v>7</v>
      </c>
      <c r="DD62" s="1">
        <v>8</v>
      </c>
      <c r="DF62" s="10">
        <f t="shared" ca="1" si="26"/>
        <v>0.96505813932430951</v>
      </c>
      <c r="DG62" s="11">
        <f t="shared" ca="1" si="27"/>
        <v>7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0</v>
      </c>
      <c r="D63" s="88">
        <f ca="1">IF(OR($A$57="A",$A$57="D"),$BQ$40,IF(OR($A$57="B",$A$57="C"),$BX$40,$CL$40))</f>
        <v>0</v>
      </c>
      <c r="E63" s="98">
        <f ca="1">IF(OR($A$57="A",$A$57="D"),$BR$40,IF(OR($A$57="B",$A$57="C"),$BY$40,$CM$40))</f>
        <v>4</v>
      </c>
      <c r="F63" s="39"/>
      <c r="G63" s="43">
        <f ca="1">IF(OR($A$57="A",$A$57="D"),$BS$40,IF($A$57="B","",IF($A$57="C",$BZ$40,"")))</f>
        <v>8</v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7</v>
      </c>
      <c r="N63" s="88">
        <f ca="1">IF(OR($K$57="A",$K$57="D"),$BQ$41,IF(OR($K$57="B",$K$57="C"),$BX$41,$CL$41))</f>
        <v>1</v>
      </c>
      <c r="O63" s="98">
        <f ca="1">IF(OR($K$57="A",$K$57="D"),$BR$41,IF(OR($K$57="B",$K$57="C"),$BY$41,$CM$41))</f>
        <v>2</v>
      </c>
      <c r="P63" s="39"/>
      <c r="Q63" s="43">
        <f ca="1">IF(OR($K$57="A",$K$57="D"),$BS$41,IF($K$57="B","",IF($K$57="C",$BZ$41,"")))</f>
        <v>8</v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1</v>
      </c>
      <c r="X63" s="88">
        <f ca="1">IF(OR($U$57="A",$U$57="D"),$BQ$42,IF(OR($U$57="B",$U$57="C"),$BX$42,$CL$42))</f>
        <v>2</v>
      </c>
      <c r="Y63" s="98">
        <f ca="1">IF(OR($U$57="A",$U$57="D"),$BR$42,IF(OR($U$57="B",$U$57="C"),$BY$42,$CM$42))</f>
        <v>7</v>
      </c>
      <c r="Z63" s="39"/>
      <c r="AA63" s="43">
        <f ca="1">IF(OR($U$57="A",$U$57="D"),$BS$42,IF($U$57="B","",IF($U$57="C",$BZ$42,"")))</f>
        <v>4</v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D</v>
      </c>
      <c r="AO63" s="107">
        <f t="shared" ca="1" si="49"/>
        <v>2</v>
      </c>
      <c r="AP63" s="106" t="str">
        <f ca="1">A57</f>
        <v>D</v>
      </c>
      <c r="AQ63" s="85">
        <f t="shared" ca="1" si="50"/>
        <v>2</v>
      </c>
      <c r="AR63" s="85">
        <f ca="1">IF(AND(AP63="D",AQ63=1),I64,IF(AND(AP63="D",AQ63=2),G64,""))</f>
        <v>1</v>
      </c>
      <c r="AS63" s="107">
        <f ca="1">IF(AND(AP63="D",AQ63=2),I64,"")</f>
        <v>6</v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>
        <f t="shared" ca="1" si="25"/>
        <v>0.80663871736712645</v>
      </c>
      <c r="CZ63" s="11">
        <f t="shared" ca="1" si="30"/>
        <v>18</v>
      </c>
      <c r="DA63" s="5"/>
      <c r="DB63" s="5">
        <v>63</v>
      </c>
      <c r="DC63" s="1">
        <v>7</v>
      </c>
      <c r="DD63" s="1">
        <v>9</v>
      </c>
      <c r="DF63" s="10">
        <f t="shared" ca="1" si="26"/>
        <v>1.1120765438770164E-2</v>
      </c>
      <c r="DG63" s="11">
        <f t="shared" ca="1" si="27"/>
        <v>89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>
        <f ca="1">IF($A$57="A",$BV$40,IF(OR($A$57="B",$A$57="C",$A$57="D"),$CC$40,""))</f>
        <v>0</v>
      </c>
      <c r="C64" s="88">
        <f ca="1">IF($A$57="A",$BW$40,IF(OR($A$57="B",$A$57="C",$A$57="D"),$CD$40,""))</f>
        <v>0</v>
      </c>
      <c r="D64" s="88">
        <f ca="1">IF($A$57="A",$BX$40,IF(OR($A$57="B",$A$57="C",$A$57="D"),$CE$40,""))</f>
        <v>0</v>
      </c>
      <c r="E64" s="98">
        <f ca="1">IF($A$57="A",$BY$40,IF(OR($A$57="B",$A$57="C",$A$57="D"),$CF$40,""))</f>
        <v>5</v>
      </c>
      <c r="F64" s="39" t="str">
        <f ca="1">IF(A57="D",F60,)</f>
        <v>.</v>
      </c>
      <c r="G64" s="43">
        <f ca="1">IF($A$57="A","",IF(OR($A$57="B",$A$57="C",$A$57="D"),$CG$40,""))</f>
        <v>1</v>
      </c>
      <c r="H64" s="39">
        <f ca="1">IF(A57="D",H60,)</f>
        <v>0</v>
      </c>
      <c r="I64" s="88">
        <f ca="1">IF($A$57="A","",IF(OR($A$57="B",$A$57="C",$A$57="D"),$CH$40,""))</f>
        <v>6</v>
      </c>
      <c r="J64" s="23"/>
      <c r="K64" s="42"/>
      <c r="L64" s="88">
        <f ca="1">IF($K$57="A",$BV$41,IF(OR($K$57="B",$K$57="C",$K$57="D"),$CC$41,""))</f>
        <v>0</v>
      </c>
      <c r="M64" s="88">
        <f ca="1">IF($K$57="A",$BW$41,IF(OR($K$57="B",$K$57="C",$K$57="D"),$CD$41,""))</f>
        <v>7</v>
      </c>
      <c r="N64" s="88">
        <f ca="1">IF($K$57="A",$BX$41,IF(OR($K$57="B",$K$57="C",$K$57="D"),$CE$41,""))</f>
        <v>6</v>
      </c>
      <c r="O64" s="98">
        <f ca="1">IF($K$57="A",$BY$41,IF(OR($K$57="B",$K$57="C",$K$57="D"),$CF$41,""))</f>
        <v>8</v>
      </c>
      <c r="P64" s="39" t="str">
        <f ca="1">IF(K57="D",P60,)</f>
        <v>.</v>
      </c>
      <c r="Q64" s="43">
        <f ca="1">IF($K$57="A","",IF(OR($K$57="B",$K$57="C",$K$57="D"),$CG$41,""))</f>
        <v>2</v>
      </c>
      <c r="R64" s="39">
        <f ca="1">IF(K57="D",R60,)</f>
        <v>0</v>
      </c>
      <c r="S64" s="88">
        <f ca="1">IF($K$57="A","",IF(OR($K$57="B",$K$57="C",$K$57="D"),$CH$41,""))</f>
        <v>4</v>
      </c>
      <c r="T64" s="23"/>
      <c r="U64" s="42"/>
      <c r="V64" s="88">
        <f ca="1">IF($U$57="A",$BV$42,IF(OR($U$57="B",$U$57="C",$U$57="D"),$CC$42,""))</f>
        <v>0</v>
      </c>
      <c r="W64" s="88">
        <f ca="1">IF($U$57="A",$BW$42,IF(OR($U$57="B",$U$57="C",$U$57="D"),$CD$42,""))</f>
        <v>1</v>
      </c>
      <c r="X64" s="88">
        <f ca="1">IF($U$57="A",$BX$42,IF(OR($U$57="B",$U$57="C",$U$57="D"),$CE$42,""))</f>
        <v>3</v>
      </c>
      <c r="Y64" s="98">
        <f ca="1">IF($U$57="A",$BY$42,IF(OR($U$57="B",$U$57="C",$U$57="D"),$CF$42,""))</f>
        <v>3</v>
      </c>
      <c r="Z64" s="39" t="str">
        <f ca="1">IF(U57="D",Z60,)</f>
        <v>.</v>
      </c>
      <c r="AA64" s="43">
        <f ca="1">IF($U$57="A","",IF(OR($U$57="B",$U$57="C",$U$57="D"),$CG$42,""))</f>
        <v>7</v>
      </c>
      <c r="AB64" s="39">
        <f ca="1">IF(U57="D",AB60,)</f>
        <v>0</v>
      </c>
      <c r="AC64" s="88">
        <f ca="1">IF($U$57="A","",IF(OR($U$57="B",$U$57="C",$U$57="D"),$CH$42,""))</f>
        <v>7</v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D</v>
      </c>
      <c r="AO64" s="107">
        <f t="shared" ca="1" si="49"/>
        <v>2</v>
      </c>
      <c r="AP64" s="106" t="str">
        <f ca="1">K57</f>
        <v>D</v>
      </c>
      <c r="AQ64" s="85">
        <f t="shared" ca="1" si="50"/>
        <v>2</v>
      </c>
      <c r="AR64" s="85">
        <f ca="1">IF(AND(AP64="D",AQ64=1),S64,IF(AND(AP64="D",AQ64=2),Q64,""))</f>
        <v>2</v>
      </c>
      <c r="AS64" s="107">
        <f ca="1">IF(AND(AP64="D",AQ64=2),S64,"")</f>
        <v>4</v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>
        <f t="shared" ca="1" si="25"/>
        <v>0.6614341919546517</v>
      </c>
      <c r="CZ64" s="11">
        <f t="shared" ca="1" si="30"/>
        <v>35</v>
      </c>
      <c r="DA64" s="5"/>
      <c r="DB64" s="5">
        <v>64</v>
      </c>
      <c r="DC64" s="1">
        <v>8</v>
      </c>
      <c r="DD64" s="1">
        <v>1</v>
      </c>
      <c r="DF64" s="10">
        <f t="shared" ca="1" si="26"/>
        <v>0.74217374994630902</v>
      </c>
      <c r="DG64" s="11">
        <f t="shared" ca="1" si="27"/>
        <v>31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D</v>
      </c>
      <c r="AO65" s="110">
        <f t="shared" ca="1" si="49"/>
        <v>2</v>
      </c>
      <c r="AP65" s="108" t="str">
        <f ca="1">U57</f>
        <v>D</v>
      </c>
      <c r="AQ65" s="109">
        <f t="shared" ca="1" si="50"/>
        <v>2</v>
      </c>
      <c r="AR65" s="109">
        <f ca="1">IF(AND(AP65="D",AQ65=1),AC64,IF(AND(AP65="D",AQ65=2),AA64,""))</f>
        <v>7</v>
      </c>
      <c r="AS65" s="110">
        <f ca="1">IF(AND(AP65="D",AQ65=2),AC64,"")</f>
        <v>7</v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>
        <f t="shared" ref="CY65:CY117" ca="1" si="51">RAND()</f>
        <v>0.29431228055862191</v>
      </c>
      <c r="CZ65" s="11">
        <f t="shared" ca="1" si="30"/>
        <v>74</v>
      </c>
      <c r="DA65" s="5"/>
      <c r="DB65" s="5">
        <v>65</v>
      </c>
      <c r="DC65" s="1">
        <v>8</v>
      </c>
      <c r="DD65" s="1">
        <v>2</v>
      </c>
      <c r="DF65" s="10">
        <f t="shared" ref="DF65:DF90" ca="1" si="52">RAND()</f>
        <v>0.91722114100197683</v>
      </c>
      <c r="DG65" s="11">
        <f t="shared" ref="DG65:DG90" ca="1" si="53">RANK(DF65,$DF$1:$DF$100,)</f>
        <v>11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>
        <f t="shared" ca="1" si="51"/>
        <v>0.79014242367149012</v>
      </c>
      <c r="CZ66" s="11">
        <f t="shared" ref="CZ66:CZ117" ca="1" si="54">RANK(CY66,$CY$1:$CY$120,)</f>
        <v>22</v>
      </c>
      <c r="DA66" s="5"/>
      <c r="DB66" s="5">
        <v>66</v>
      </c>
      <c r="DC66" s="1">
        <v>8</v>
      </c>
      <c r="DD66" s="1">
        <v>3</v>
      </c>
      <c r="DF66" s="10">
        <f t="shared" ca="1" si="52"/>
        <v>0.50224965414491818</v>
      </c>
      <c r="DG66" s="11">
        <f t="shared" ca="1" si="53"/>
        <v>55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51"/>
        <v>0.35708060595550439</v>
      </c>
      <c r="CZ67" s="11">
        <f t="shared" ca="1" si="54"/>
        <v>68</v>
      </c>
      <c r="DA67" s="5"/>
      <c r="DB67" s="5">
        <v>67</v>
      </c>
      <c r="DC67" s="1">
        <v>8</v>
      </c>
      <c r="DD67" s="1">
        <v>4</v>
      </c>
      <c r="DF67" s="10">
        <f t="shared" ca="1" si="52"/>
        <v>0.76513569130256931</v>
      </c>
      <c r="DG67" s="11">
        <f t="shared" ca="1" si="53"/>
        <v>29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51"/>
        <v>0.18677287773526086</v>
      </c>
      <c r="CZ68" s="11">
        <f t="shared" ca="1" si="54"/>
        <v>91</v>
      </c>
      <c r="DA68" s="5"/>
      <c r="DB68" s="5">
        <v>68</v>
      </c>
      <c r="DC68" s="1">
        <v>8</v>
      </c>
      <c r="DD68" s="1">
        <v>5</v>
      </c>
      <c r="DF68" s="10">
        <f t="shared" ca="1" si="52"/>
        <v>0.12347950572225341</v>
      </c>
      <c r="DG68" s="11">
        <f t="shared" ca="1" si="53"/>
        <v>82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51"/>
        <v>0.28538907923070322</v>
      </c>
      <c r="CZ69" s="11">
        <f t="shared" ca="1" si="54"/>
        <v>75</v>
      </c>
      <c r="DA69" s="5"/>
      <c r="DB69" s="5">
        <v>69</v>
      </c>
      <c r="DC69" s="1">
        <v>8</v>
      </c>
      <c r="DD69" s="1">
        <v>6</v>
      </c>
      <c r="DF69" s="10">
        <f t="shared" ca="1" si="52"/>
        <v>0.61618464274386431</v>
      </c>
      <c r="DG69" s="11">
        <f t="shared" ca="1" si="53"/>
        <v>41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51"/>
        <v>0.64196905513966673</v>
      </c>
      <c r="CZ70" s="11">
        <f t="shared" ca="1" si="54"/>
        <v>36</v>
      </c>
      <c r="DA70" s="5"/>
      <c r="DB70" s="5">
        <v>70</v>
      </c>
      <c r="DC70" s="1">
        <v>8</v>
      </c>
      <c r="DD70" s="1">
        <v>7</v>
      </c>
      <c r="DF70" s="10">
        <f t="shared" ca="1" si="52"/>
        <v>0.57679936580241464</v>
      </c>
      <c r="DG70" s="11">
        <f t="shared" ca="1" si="53"/>
        <v>50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51"/>
        <v>9.8454021696687599E-2</v>
      </c>
      <c r="CZ71" s="11">
        <f t="shared" ca="1" si="54"/>
        <v>103</v>
      </c>
      <c r="DA71" s="5"/>
      <c r="DB71" s="5">
        <v>71</v>
      </c>
      <c r="DC71" s="1">
        <v>8</v>
      </c>
      <c r="DD71" s="1">
        <v>8</v>
      </c>
      <c r="DF71" s="10">
        <f t="shared" ca="1" si="52"/>
        <v>0.93356658658723524</v>
      </c>
      <c r="DG71" s="11">
        <f t="shared" ca="1" si="53"/>
        <v>9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51"/>
        <v>0.39456237625547541</v>
      </c>
      <c r="CZ72" s="11">
        <f t="shared" ca="1" si="54"/>
        <v>58</v>
      </c>
      <c r="DA72" s="5"/>
      <c r="DB72" s="5">
        <v>72</v>
      </c>
      <c r="DC72" s="1">
        <v>8</v>
      </c>
      <c r="DD72" s="1">
        <v>9</v>
      </c>
      <c r="DF72" s="10">
        <f t="shared" ca="1" si="52"/>
        <v>2.5418589559300986E-2</v>
      </c>
      <c r="DG72" s="11">
        <f t="shared" ca="1" si="53"/>
        <v>86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51"/>
        <v>0.81350675188120358</v>
      </c>
      <c r="CZ73" s="11">
        <f t="shared" ca="1" si="54"/>
        <v>15</v>
      </c>
      <c r="DA73" s="5"/>
      <c r="DB73" s="5">
        <v>73</v>
      </c>
      <c r="DC73" s="1">
        <v>9</v>
      </c>
      <c r="DD73" s="1">
        <v>1</v>
      </c>
      <c r="DF73" s="10">
        <f t="shared" ca="1" si="52"/>
        <v>0.75554677648488588</v>
      </c>
      <c r="DG73" s="11">
        <f t="shared" ca="1" si="53"/>
        <v>30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51"/>
        <v>1.9680380827538313E-2</v>
      </c>
      <c r="CZ74" s="11">
        <f t="shared" ca="1" si="54"/>
        <v>115</v>
      </c>
      <c r="DA74" s="5"/>
      <c r="DB74" s="5">
        <v>74</v>
      </c>
      <c r="DC74" s="1">
        <v>9</v>
      </c>
      <c r="DD74" s="1">
        <v>2</v>
      </c>
      <c r="DF74" s="10">
        <f t="shared" ca="1" si="52"/>
        <v>0.96803696316883081</v>
      </c>
      <c r="DG74" s="11">
        <f t="shared" ca="1" si="53"/>
        <v>6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51"/>
        <v>1.6979084263473609E-2</v>
      </c>
      <c r="CZ75" s="11">
        <f t="shared" ca="1" si="54"/>
        <v>116</v>
      </c>
      <c r="DA75" s="5"/>
      <c r="DB75" s="5">
        <v>75</v>
      </c>
      <c r="DC75" s="1">
        <v>9</v>
      </c>
      <c r="DD75" s="1">
        <v>3</v>
      </c>
      <c r="DF75" s="10">
        <f t="shared" ca="1" si="52"/>
        <v>0.19479190579833772</v>
      </c>
      <c r="DG75" s="11">
        <f t="shared" ca="1" si="53"/>
        <v>77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51"/>
        <v>0.76026786469873497</v>
      </c>
      <c r="CZ76" s="11">
        <f t="shared" ca="1" si="54"/>
        <v>27</v>
      </c>
      <c r="DA76" s="5"/>
      <c r="DB76" s="5">
        <v>76</v>
      </c>
      <c r="DC76" s="1">
        <v>9</v>
      </c>
      <c r="DD76" s="1">
        <v>4</v>
      </c>
      <c r="DF76" s="10">
        <f t="shared" ca="1" si="52"/>
        <v>0.84552982484803896</v>
      </c>
      <c r="DG76" s="11">
        <f t="shared" ca="1" si="53"/>
        <v>19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51"/>
        <v>0.79793127085987126</v>
      </c>
      <c r="CZ77" s="11">
        <f t="shared" ca="1" si="54"/>
        <v>19</v>
      </c>
      <c r="DA77" s="5"/>
      <c r="DB77" s="5">
        <v>77</v>
      </c>
      <c r="DC77" s="1">
        <v>9</v>
      </c>
      <c r="DD77" s="1">
        <v>5</v>
      </c>
      <c r="DF77" s="10">
        <f t="shared" ca="1" si="52"/>
        <v>0.99505996837785748</v>
      </c>
      <c r="DG77" s="11">
        <f t="shared" ca="1" si="53"/>
        <v>1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51"/>
        <v>0.20016873945992353</v>
      </c>
      <c r="CZ78" s="11">
        <f t="shared" ca="1" si="54"/>
        <v>89</v>
      </c>
      <c r="DA78" s="5"/>
      <c r="DB78" s="5">
        <v>78</v>
      </c>
      <c r="DC78" s="1">
        <v>9</v>
      </c>
      <c r="DD78" s="1">
        <v>6</v>
      </c>
      <c r="DF78" s="10">
        <f t="shared" ca="1" si="52"/>
        <v>0.2438895222898545</v>
      </c>
      <c r="DG78" s="11">
        <f t="shared" ca="1" si="53"/>
        <v>75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51"/>
        <v>0.77881699507039759</v>
      </c>
      <c r="CZ79" s="11">
        <f t="shared" ca="1" si="54"/>
        <v>24</v>
      </c>
      <c r="DA79" s="5"/>
      <c r="DB79" s="5">
        <v>79</v>
      </c>
      <c r="DC79" s="1">
        <v>9</v>
      </c>
      <c r="DD79" s="1">
        <v>7</v>
      </c>
      <c r="DF79" s="10">
        <f t="shared" ca="1" si="52"/>
        <v>0.17788733979197835</v>
      </c>
      <c r="DG79" s="11">
        <f t="shared" ca="1" si="53"/>
        <v>78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51"/>
        <v>0.5235148945414243</v>
      </c>
      <c r="CZ80" s="11">
        <f t="shared" ca="1" si="54"/>
        <v>48</v>
      </c>
      <c r="DA80" s="5"/>
      <c r="DB80" s="5">
        <v>80</v>
      </c>
      <c r="DC80" s="1">
        <v>9</v>
      </c>
      <c r="DD80" s="1">
        <v>8</v>
      </c>
      <c r="DF80" s="10">
        <f t="shared" ca="1" si="52"/>
        <v>0.92848042922709961</v>
      </c>
      <c r="DG80" s="11">
        <f t="shared" ca="1" si="53"/>
        <v>10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51"/>
        <v>0.1690404913096123</v>
      </c>
      <c r="CZ81" s="11">
        <f t="shared" ca="1" si="54"/>
        <v>94</v>
      </c>
      <c r="DA81" s="5"/>
      <c r="DB81" s="5">
        <v>81</v>
      </c>
      <c r="DC81" s="1">
        <v>9</v>
      </c>
      <c r="DD81" s="1">
        <v>9</v>
      </c>
      <c r="DF81" s="10">
        <f t="shared" ca="1" si="52"/>
        <v>0.34849873778005136</v>
      </c>
      <c r="DG81" s="11">
        <f t="shared" ca="1" si="53"/>
        <v>64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>
        <f t="shared" ca="1" si="51"/>
        <v>0.39877952483253165</v>
      </c>
      <c r="CZ82" s="11">
        <f t="shared" ca="1" si="54"/>
        <v>57</v>
      </c>
      <c r="DB82" s="5">
        <v>82</v>
      </c>
      <c r="DC82" s="1">
        <v>0</v>
      </c>
      <c r="DD82" s="1">
        <v>1</v>
      </c>
      <c r="DF82" s="10">
        <f t="shared" ca="1" si="52"/>
        <v>0.89641283186260845</v>
      </c>
      <c r="DG82" s="11">
        <f t="shared" ca="1" si="53"/>
        <v>14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>
        <f t="shared" ca="1" si="51"/>
        <v>0.60241160733561194</v>
      </c>
      <c r="CZ83" s="11">
        <f t="shared" ca="1" si="54"/>
        <v>39</v>
      </c>
      <c r="DB83" s="5">
        <v>83</v>
      </c>
      <c r="DC83" s="1">
        <v>0</v>
      </c>
      <c r="DD83" s="1">
        <v>2</v>
      </c>
      <c r="DF83" s="10">
        <f t="shared" ca="1" si="52"/>
        <v>0.16604010390180979</v>
      </c>
      <c r="DG83" s="11">
        <f t="shared" ca="1" si="53"/>
        <v>79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>
        <f t="shared" ca="1" si="51"/>
        <v>3.3019115076175387E-2</v>
      </c>
      <c r="CZ84" s="11">
        <f t="shared" ca="1" si="54"/>
        <v>111</v>
      </c>
      <c r="DB84" s="5">
        <v>84</v>
      </c>
      <c r="DC84" s="1">
        <v>0</v>
      </c>
      <c r="DD84" s="1">
        <v>3</v>
      </c>
      <c r="DF84" s="10">
        <f t="shared" ca="1" si="52"/>
        <v>0.29708536310333311</v>
      </c>
      <c r="DG84" s="11">
        <f t="shared" ca="1" si="53"/>
        <v>68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>
        <f t="shared" ca="1" si="51"/>
        <v>0.81117370843961512</v>
      </c>
      <c r="CZ85" s="11">
        <f t="shared" ca="1" si="54"/>
        <v>16</v>
      </c>
      <c r="DB85" s="5">
        <v>85</v>
      </c>
      <c r="DC85" s="1">
        <v>0</v>
      </c>
      <c r="DD85" s="1">
        <v>4</v>
      </c>
      <c r="DF85" s="10">
        <f t="shared" ca="1" si="52"/>
        <v>0.31651336731887758</v>
      </c>
      <c r="DG85" s="11">
        <f t="shared" ca="1" si="53"/>
        <v>66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>
        <f t="shared" ca="1" si="51"/>
        <v>0.27440044148342191</v>
      </c>
      <c r="CZ86" s="11">
        <f t="shared" ca="1" si="54"/>
        <v>78</v>
      </c>
      <c r="DB86" s="5">
        <v>86</v>
      </c>
      <c r="DC86" s="1">
        <v>0</v>
      </c>
      <c r="DD86" s="1">
        <v>5</v>
      </c>
      <c r="DF86" s="10">
        <f t="shared" ca="1" si="52"/>
        <v>0.8624135370037691</v>
      </c>
      <c r="DG86" s="11">
        <f t="shared" ca="1" si="53"/>
        <v>17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>
        <f t="shared" ca="1" si="51"/>
        <v>0.82898782218668499</v>
      </c>
      <c r="CZ87" s="11">
        <f t="shared" ca="1" si="54"/>
        <v>13</v>
      </c>
      <c r="DB87" s="5">
        <v>87</v>
      </c>
      <c r="DC87" s="1">
        <v>0</v>
      </c>
      <c r="DD87" s="1">
        <v>6</v>
      </c>
      <c r="DF87" s="10">
        <f t="shared" ca="1" si="52"/>
        <v>0.63511238583613228</v>
      </c>
      <c r="DG87" s="11">
        <f t="shared" ca="1" si="53"/>
        <v>40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>
        <f t="shared" ca="1" si="51"/>
        <v>0.61584400138544582</v>
      </c>
      <c r="CZ88" s="11">
        <f t="shared" ca="1" si="54"/>
        <v>37</v>
      </c>
      <c r="DB88" s="5">
        <v>88</v>
      </c>
      <c r="DC88" s="1">
        <v>0</v>
      </c>
      <c r="DD88" s="1">
        <v>7</v>
      </c>
      <c r="DF88" s="10">
        <f t="shared" ca="1" si="52"/>
        <v>0.77426337680470625</v>
      </c>
      <c r="DG88" s="11">
        <f t="shared" ca="1" si="53"/>
        <v>28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>
        <f t="shared" ca="1" si="51"/>
        <v>0.80833761036175089</v>
      </c>
      <c r="CZ89" s="11">
        <f t="shared" ca="1" si="54"/>
        <v>17</v>
      </c>
      <c r="DB89" s="5">
        <v>89</v>
      </c>
      <c r="DC89" s="1">
        <v>0</v>
      </c>
      <c r="DD89" s="1">
        <v>8</v>
      </c>
      <c r="DF89" s="10">
        <f t="shared" ca="1" si="52"/>
        <v>0.9025408773833169</v>
      </c>
      <c r="DG89" s="11">
        <f t="shared" ca="1" si="53"/>
        <v>12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>
        <f t="shared" ca="1" si="51"/>
        <v>0.16223091675195722</v>
      </c>
      <c r="CZ90" s="11">
        <f t="shared" ca="1" si="54"/>
        <v>95</v>
      </c>
      <c r="DB90" s="5">
        <v>90</v>
      </c>
      <c r="DC90" s="1">
        <v>0</v>
      </c>
      <c r="DD90" s="1">
        <v>9</v>
      </c>
      <c r="DF90" s="10">
        <f t="shared" ca="1" si="52"/>
        <v>0.51404929471076866</v>
      </c>
      <c r="DG90" s="11">
        <f t="shared" ca="1" si="53"/>
        <v>54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>
        <f t="shared" ca="1" si="51"/>
        <v>0.955784132599522</v>
      </c>
      <c r="CZ91" s="11">
        <f t="shared" ca="1" si="54"/>
        <v>2</v>
      </c>
      <c r="DB91" s="5">
        <v>91</v>
      </c>
      <c r="DC91" s="1">
        <v>0</v>
      </c>
      <c r="DD91" s="1">
        <v>1</v>
      </c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>
        <f t="shared" ca="1" si="51"/>
        <v>0.41451268710194777</v>
      </c>
      <c r="CZ92" s="11">
        <f t="shared" ca="1" si="54"/>
        <v>56</v>
      </c>
      <c r="DB92" s="5">
        <v>92</v>
      </c>
      <c r="DC92" s="1">
        <v>0</v>
      </c>
      <c r="DD92" s="1">
        <v>2</v>
      </c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>
        <f t="shared" ca="1" si="51"/>
        <v>0.11941105755832948</v>
      </c>
      <c r="CZ93" s="11">
        <f t="shared" ca="1" si="54"/>
        <v>100</v>
      </c>
      <c r="DB93" s="5">
        <v>93</v>
      </c>
      <c r="DC93" s="1">
        <v>0</v>
      </c>
      <c r="DD93" s="1">
        <v>3</v>
      </c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>
        <f t="shared" ca="1" si="51"/>
        <v>0.73450734290307707</v>
      </c>
      <c r="CZ94" s="11">
        <f t="shared" ca="1" si="54"/>
        <v>30</v>
      </c>
      <c r="DB94" s="5">
        <v>94</v>
      </c>
      <c r="DC94" s="1">
        <v>0</v>
      </c>
      <c r="DD94" s="1">
        <v>4</v>
      </c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>
        <f t="shared" ca="1" si="51"/>
        <v>0.58255160002321338</v>
      </c>
      <c r="CZ95" s="11">
        <f t="shared" ca="1" si="54"/>
        <v>42</v>
      </c>
      <c r="DB95" s="5">
        <v>95</v>
      </c>
      <c r="DC95" s="1">
        <v>0</v>
      </c>
      <c r="DD95" s="1">
        <v>5</v>
      </c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>
        <f t="shared" ca="1" si="51"/>
        <v>0.58978396753619211</v>
      </c>
      <c r="CZ96" s="11">
        <f t="shared" ca="1" si="54"/>
        <v>40</v>
      </c>
      <c r="DB96" s="5">
        <v>96</v>
      </c>
      <c r="DC96" s="1">
        <v>0</v>
      </c>
      <c r="DD96" s="1">
        <v>6</v>
      </c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>
        <f t="shared" ca="1" si="51"/>
        <v>0.10254605414659812</v>
      </c>
      <c r="CZ97" s="11">
        <f t="shared" ca="1" si="54"/>
        <v>101</v>
      </c>
      <c r="DB97" s="5">
        <v>97</v>
      </c>
      <c r="DC97" s="1">
        <v>0</v>
      </c>
      <c r="DD97" s="1">
        <v>7</v>
      </c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>
        <f t="shared" ca="1" si="51"/>
        <v>2.5563928340694653E-2</v>
      </c>
      <c r="CZ98" s="11">
        <f t="shared" ca="1" si="54"/>
        <v>112</v>
      </c>
      <c r="DB98" s="5">
        <v>98</v>
      </c>
      <c r="DC98" s="1">
        <v>0</v>
      </c>
      <c r="DD98" s="1">
        <v>8</v>
      </c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>
        <f t="shared" ca="1" si="51"/>
        <v>0.19185542224238594</v>
      </c>
      <c r="CZ99" s="11">
        <f t="shared" ca="1" si="54"/>
        <v>90</v>
      </c>
      <c r="DB99" s="5">
        <v>99</v>
      </c>
      <c r="DC99" s="1">
        <v>0</v>
      </c>
      <c r="DD99" s="1">
        <v>9</v>
      </c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>
        <f t="shared" ca="1" si="51"/>
        <v>0.78975027954257926</v>
      </c>
      <c r="CZ100" s="11">
        <f t="shared" ca="1" si="54"/>
        <v>23</v>
      </c>
      <c r="DB100" s="5">
        <v>100</v>
      </c>
      <c r="DC100" s="1">
        <v>0</v>
      </c>
      <c r="DD100" s="1">
        <v>1</v>
      </c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  <c r="CY101" s="10">
        <f t="shared" ca="1" si="51"/>
        <v>5.6723455176962534E-2</v>
      </c>
      <c r="CZ101" s="11">
        <f t="shared" ca="1" si="54"/>
        <v>109</v>
      </c>
      <c r="DB101" s="5">
        <v>101</v>
      </c>
      <c r="DC101" s="1">
        <v>0</v>
      </c>
      <c r="DD101" s="1">
        <v>2</v>
      </c>
    </row>
    <row r="102" spans="96:113" ht="18.75" x14ac:dyDescent="0.25">
      <c r="CR102" s="10"/>
      <c r="CS102" s="11"/>
      <c r="CU102" s="5"/>
      <c r="CV102" s="5"/>
      <c r="CW102" s="5"/>
      <c r="CY102" s="10">
        <f t="shared" ca="1" si="51"/>
        <v>0.18419284243529277</v>
      </c>
      <c r="CZ102" s="11">
        <f t="shared" ca="1" si="54"/>
        <v>92</v>
      </c>
      <c r="DB102" s="5">
        <v>102</v>
      </c>
      <c r="DC102" s="1">
        <v>0</v>
      </c>
      <c r="DD102" s="1">
        <v>3</v>
      </c>
    </row>
    <row r="103" spans="96:113" ht="18.75" x14ac:dyDescent="0.25">
      <c r="CR103" s="10"/>
      <c r="CS103" s="11"/>
      <c r="CU103" s="5"/>
      <c r="CV103" s="5"/>
      <c r="CW103" s="5"/>
      <c r="CY103" s="10">
        <f t="shared" ca="1" si="51"/>
        <v>0.8519892715620877</v>
      </c>
      <c r="CZ103" s="11">
        <f t="shared" ca="1" si="54"/>
        <v>11</v>
      </c>
      <c r="DB103" s="5">
        <v>103</v>
      </c>
      <c r="DC103" s="1">
        <v>0</v>
      </c>
      <c r="DD103" s="1">
        <v>4</v>
      </c>
    </row>
    <row r="104" spans="96:113" ht="18.75" x14ac:dyDescent="0.25">
      <c r="CR104" s="10"/>
      <c r="CS104" s="11"/>
      <c r="CU104" s="5"/>
      <c r="CV104" s="5"/>
      <c r="CW104" s="5"/>
      <c r="CY104" s="10">
        <f t="shared" ca="1" si="51"/>
        <v>2.4726058818619889E-2</v>
      </c>
      <c r="CZ104" s="11">
        <f t="shared" ca="1" si="54"/>
        <v>113</v>
      </c>
      <c r="DB104" s="5">
        <v>104</v>
      </c>
      <c r="DC104" s="1">
        <v>0</v>
      </c>
      <c r="DD104" s="1">
        <v>5</v>
      </c>
    </row>
    <row r="105" spans="96:113" ht="18.75" x14ac:dyDescent="0.25">
      <c r="CR105" s="10"/>
      <c r="CS105" s="11"/>
      <c r="CU105" s="5"/>
      <c r="CV105" s="5"/>
      <c r="CW105" s="5"/>
      <c r="CY105" s="10">
        <f t="shared" ca="1" si="51"/>
        <v>0.25310783804131265</v>
      </c>
      <c r="CZ105" s="11">
        <f t="shared" ca="1" si="54"/>
        <v>82</v>
      </c>
      <c r="DB105" s="5">
        <v>105</v>
      </c>
      <c r="DC105" s="1">
        <v>0</v>
      </c>
      <c r="DD105" s="1">
        <v>6</v>
      </c>
    </row>
    <row r="106" spans="96:113" ht="18.75" x14ac:dyDescent="0.25">
      <c r="CR106" s="10"/>
      <c r="CS106" s="11"/>
      <c r="CU106" s="5"/>
      <c r="CV106" s="5"/>
      <c r="CW106" s="5"/>
      <c r="CY106" s="10">
        <f t="shared" ca="1" si="51"/>
        <v>0.60682982615859038</v>
      </c>
      <c r="CZ106" s="11">
        <f t="shared" ca="1" si="54"/>
        <v>38</v>
      </c>
      <c r="DB106" s="5">
        <v>106</v>
      </c>
      <c r="DC106" s="1">
        <v>0</v>
      </c>
      <c r="DD106" s="1">
        <v>7</v>
      </c>
    </row>
    <row r="107" spans="96:113" ht="18.75" x14ac:dyDescent="0.25">
      <c r="CV107" s="5"/>
      <c r="CW107" s="5"/>
      <c r="CY107" s="10">
        <f t="shared" ca="1" si="51"/>
        <v>0.21127339693499081</v>
      </c>
      <c r="CZ107" s="11">
        <f t="shared" ca="1" si="54"/>
        <v>87</v>
      </c>
      <c r="DB107" s="5">
        <v>107</v>
      </c>
      <c r="DC107" s="1">
        <v>0</v>
      </c>
      <c r="DD107" s="1">
        <v>8</v>
      </c>
    </row>
    <row r="108" spans="96:113" ht="18.75" x14ac:dyDescent="0.25">
      <c r="CY108" s="10">
        <f t="shared" ca="1" si="51"/>
        <v>0.9408862757693357</v>
      </c>
      <c r="CZ108" s="11">
        <f t="shared" ca="1" si="54"/>
        <v>3</v>
      </c>
      <c r="DB108" s="5">
        <v>108</v>
      </c>
      <c r="DC108" s="1">
        <v>0</v>
      </c>
      <c r="DD108" s="1">
        <v>9</v>
      </c>
    </row>
    <row r="109" spans="96:113" ht="18.75" x14ac:dyDescent="0.25">
      <c r="CY109" s="10">
        <f t="shared" ca="1" si="51"/>
        <v>9.8660445505665662E-2</v>
      </c>
      <c r="CZ109" s="11">
        <f t="shared" ca="1" si="54"/>
        <v>102</v>
      </c>
      <c r="DB109" s="5">
        <v>109</v>
      </c>
      <c r="DC109" s="1">
        <v>0</v>
      </c>
      <c r="DD109" s="1">
        <v>1</v>
      </c>
    </row>
    <row r="110" spans="96:113" ht="18.75" x14ac:dyDescent="0.25">
      <c r="CY110" s="10">
        <f t="shared" ca="1" si="51"/>
        <v>0.12269723290087464</v>
      </c>
      <c r="CZ110" s="11">
        <f t="shared" ca="1" si="54"/>
        <v>99</v>
      </c>
      <c r="DB110" s="5">
        <v>110</v>
      </c>
      <c r="DC110" s="1">
        <v>0</v>
      </c>
      <c r="DD110" s="1">
        <v>2</v>
      </c>
    </row>
    <row r="111" spans="96:113" ht="18.75" x14ac:dyDescent="0.25">
      <c r="CY111" s="10">
        <f t="shared" ca="1" si="51"/>
        <v>0.46103969111129273</v>
      </c>
      <c r="CZ111" s="11">
        <f t="shared" ca="1" si="54"/>
        <v>55</v>
      </c>
      <c r="DB111" s="5">
        <v>111</v>
      </c>
      <c r="DC111" s="1">
        <v>0</v>
      </c>
      <c r="DD111" s="1">
        <v>3</v>
      </c>
    </row>
    <row r="112" spans="96:113" ht="18.75" x14ac:dyDescent="0.25">
      <c r="CY112" s="10">
        <f t="shared" ca="1" si="51"/>
        <v>0.38339244517594506</v>
      </c>
      <c r="CZ112" s="11">
        <f t="shared" ca="1" si="54"/>
        <v>63</v>
      </c>
      <c r="DB112" s="5">
        <v>112</v>
      </c>
      <c r="DC112" s="1">
        <v>0</v>
      </c>
      <c r="DD112" s="1">
        <v>4</v>
      </c>
    </row>
    <row r="113" spans="103:108" ht="18.75" x14ac:dyDescent="0.25">
      <c r="CY113" s="10">
        <f t="shared" ca="1" si="51"/>
        <v>0.9214736320047634</v>
      </c>
      <c r="CZ113" s="11">
        <f t="shared" ca="1" si="54"/>
        <v>5</v>
      </c>
      <c r="DB113" s="5">
        <v>113</v>
      </c>
      <c r="DC113" s="1">
        <v>0</v>
      </c>
      <c r="DD113" s="1">
        <v>5</v>
      </c>
    </row>
    <row r="114" spans="103:108" ht="18.75" x14ac:dyDescent="0.25">
      <c r="CY114" s="10">
        <f t="shared" ca="1" si="51"/>
        <v>0.39383496786131145</v>
      </c>
      <c r="CZ114" s="11">
        <f t="shared" ca="1" si="54"/>
        <v>59</v>
      </c>
      <c r="DB114" s="5">
        <v>114</v>
      </c>
      <c r="DC114" s="1">
        <v>0</v>
      </c>
      <c r="DD114" s="1">
        <v>6</v>
      </c>
    </row>
    <row r="115" spans="103:108" ht="18.75" x14ac:dyDescent="0.25">
      <c r="CY115" s="10">
        <f t="shared" ca="1" si="51"/>
        <v>0.53107102627779279</v>
      </c>
      <c r="CZ115" s="11">
        <f t="shared" ca="1" si="54"/>
        <v>47</v>
      </c>
      <c r="DB115" s="5">
        <v>115</v>
      </c>
      <c r="DC115" s="1">
        <v>0</v>
      </c>
      <c r="DD115" s="1">
        <v>7</v>
      </c>
    </row>
    <row r="116" spans="103:108" ht="18.75" x14ac:dyDescent="0.25">
      <c r="CY116" s="10">
        <f t="shared" ca="1" si="51"/>
        <v>0.38796077326247991</v>
      </c>
      <c r="CZ116" s="11">
        <f t="shared" ca="1" si="54"/>
        <v>62</v>
      </c>
      <c r="DB116" s="5">
        <v>116</v>
      </c>
      <c r="DC116" s="1">
        <v>0</v>
      </c>
      <c r="DD116" s="1">
        <v>8</v>
      </c>
    </row>
    <row r="117" spans="103:108" ht="18.75" x14ac:dyDescent="0.25">
      <c r="CY117" s="10">
        <f t="shared" ca="1" si="51"/>
        <v>0.36864127706693894</v>
      </c>
      <c r="CZ117" s="11">
        <f t="shared" ca="1" si="54"/>
        <v>66</v>
      </c>
      <c r="DB117" s="5">
        <v>117</v>
      </c>
      <c r="DC117" s="1">
        <v>0</v>
      </c>
      <c r="DD117" s="1">
        <v>9</v>
      </c>
    </row>
  </sheetData>
  <sheetProtection algorithmName="SHA-512" hashValue="4jhe1CEOQhSM3f71Pj3k2CKFnbTRrll+qDraCbrIqHL14Uz2T86wTdC0Yt59PBPCfutUkSbW3yNI1ZljVGP/9w==" saltValue="65Wgmzbz78xkeP0pNezJjA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1611" priority="1593">
      <formula>B11=0</formula>
    </cfRule>
    <cfRule type="expression" dxfId="1610" priority="1586">
      <formula>A4="A"</formula>
    </cfRule>
    <cfRule type="expression" dxfId="1609" priority="1585">
      <formula>AND(A4="A",B11=0)</formula>
    </cfRule>
  </conditionalFormatting>
  <conditionalFormatting sqref="B21">
    <cfRule type="expression" dxfId="1608" priority="1440">
      <formula>B21=0</formula>
    </cfRule>
    <cfRule type="expression" dxfId="1607" priority="1433">
      <formula>A14="A"</formula>
    </cfRule>
    <cfRule type="expression" dxfId="1606" priority="1432">
      <formula>AND(A14="A",B21=0)</formula>
    </cfRule>
  </conditionalFormatting>
  <conditionalFormatting sqref="B31">
    <cfRule type="expression" dxfId="1605" priority="1347">
      <formula>AND(A24="A",B31=0)</formula>
    </cfRule>
    <cfRule type="expression" dxfId="1604" priority="1355">
      <formula>B31=0</formula>
    </cfRule>
    <cfRule type="expression" dxfId="1603" priority="1348">
      <formula>A24="A"</formula>
    </cfRule>
  </conditionalFormatting>
  <conditionalFormatting sqref="B42">
    <cfRule type="expression" dxfId="1602" priority="1564">
      <formula>A37="F"</formula>
    </cfRule>
    <cfRule type="expression" dxfId="1601" priority="1546">
      <formula>AND(A37="F",B42=0)</formula>
    </cfRule>
    <cfRule type="expression" dxfId="1600" priority="1524">
      <formula>AND(A37="G",B42=0)</formula>
    </cfRule>
    <cfRule type="expression" dxfId="1599" priority="1520">
      <formula>A37="E"</formula>
    </cfRule>
  </conditionalFormatting>
  <conditionalFormatting sqref="B42:B45">
    <cfRule type="expression" dxfId="1598" priority="1578">
      <formula>B42=0</formula>
    </cfRule>
  </conditionalFormatting>
  <conditionalFormatting sqref="B43">
    <cfRule type="expression" dxfId="1597" priority="1568">
      <formula>OR(A37="B",A37="C")</formula>
    </cfRule>
    <cfRule type="expression" dxfId="1596" priority="1531">
      <formula>AND(OR(A37="B",A37="C"),B43=0)</formula>
    </cfRule>
    <cfRule type="expression" dxfId="1595" priority="1547">
      <formula>A37="D"</formula>
    </cfRule>
  </conditionalFormatting>
  <conditionalFormatting sqref="B44">
    <cfRule type="expression" dxfId="1594" priority="1560">
      <formula>A37="A"</formula>
    </cfRule>
    <cfRule type="expression" dxfId="1593" priority="1534">
      <formula>AND(A37="A",B44=0)</formula>
    </cfRule>
  </conditionalFormatting>
  <conditionalFormatting sqref="B52">
    <cfRule type="expression" dxfId="1592" priority="1093">
      <formula>A47="F"</formula>
    </cfRule>
    <cfRule type="expression" dxfId="1591" priority="1049">
      <formula>A47="E"</formula>
    </cfRule>
    <cfRule type="expression" dxfId="1590" priority="1053">
      <formula>AND(A47="G",B52=0)</formula>
    </cfRule>
    <cfRule type="expression" dxfId="1589" priority="1075">
      <formula>AND(A47="F",B52=0)</formula>
    </cfRule>
  </conditionalFormatting>
  <conditionalFormatting sqref="B52:B55">
    <cfRule type="expression" dxfId="1588" priority="1107">
      <formula>B52=0</formula>
    </cfRule>
  </conditionalFormatting>
  <conditionalFormatting sqref="B53">
    <cfRule type="expression" dxfId="1587" priority="1097">
      <formula>OR(A47="B",A47="C")</formula>
    </cfRule>
    <cfRule type="expression" dxfId="1586" priority="1060">
      <formula>AND(OR(A47="B",A47="C"),B53=0)</formula>
    </cfRule>
    <cfRule type="expression" dxfId="1585" priority="1076">
      <formula>A47="D"</formula>
    </cfRule>
  </conditionalFormatting>
  <conditionalFormatting sqref="B54">
    <cfRule type="expression" dxfId="1584" priority="1089">
      <formula>A47="A"</formula>
    </cfRule>
    <cfRule type="expression" dxfId="1583" priority="1063">
      <formula>AND(A47="A",B54=0)</formula>
    </cfRule>
  </conditionalFormatting>
  <conditionalFormatting sqref="B62">
    <cfRule type="expression" dxfId="1582" priority="844">
      <formula>AND(A57="F",B62=0)</formula>
    </cfRule>
    <cfRule type="expression" dxfId="1581" priority="862">
      <formula>A57="F"</formula>
    </cfRule>
    <cfRule type="expression" dxfId="1580" priority="822">
      <formula>AND(A57="G",B62=0)</formula>
    </cfRule>
    <cfRule type="expression" dxfId="1579" priority="818">
      <formula>A57="E"</formula>
    </cfRule>
  </conditionalFormatting>
  <conditionalFormatting sqref="B62:B65">
    <cfRule type="expression" dxfId="1578" priority="876">
      <formula>B62=0</formula>
    </cfRule>
  </conditionalFormatting>
  <conditionalFormatting sqref="B63">
    <cfRule type="expression" dxfId="1577" priority="829">
      <formula>AND(OR(A57="B",A57="C"),B63=0)</formula>
    </cfRule>
    <cfRule type="expression" dxfId="1576" priority="866">
      <formula>OR(A57="B",A57="C")</formula>
    </cfRule>
    <cfRule type="expression" dxfId="1575" priority="845">
      <formula>A57="D"</formula>
    </cfRule>
  </conditionalFormatting>
  <conditionalFormatting sqref="B64">
    <cfRule type="expression" dxfId="1574" priority="858">
      <formula>A57="A"</formula>
    </cfRule>
    <cfRule type="expression" dxfId="1573" priority="832">
      <formula>AND(A57="A",B64=0)</formula>
    </cfRule>
  </conditionalFormatting>
  <conditionalFormatting sqref="C11">
    <cfRule type="expression" dxfId="1572" priority="637">
      <formula>AND(B11=0,C11=0)</formula>
    </cfRule>
  </conditionalFormatting>
  <conditionalFormatting sqref="C21">
    <cfRule type="expression" dxfId="1571" priority="619">
      <formula>AND(B21=0,C21=0)</formula>
    </cfRule>
  </conditionalFormatting>
  <conditionalFormatting sqref="C31">
    <cfRule type="expression" dxfId="1570" priority="601">
      <formula>AND(B31=0,C31=0)</formula>
    </cfRule>
  </conditionalFormatting>
  <conditionalFormatting sqref="C42">
    <cfRule type="expression" dxfId="1569" priority="576">
      <formula>A37="B"</formula>
    </cfRule>
    <cfRule type="expression" dxfId="1568" priority="554">
      <formula>AND(A37="F",B42=0,C42=0)</formula>
    </cfRule>
    <cfRule type="expression" dxfId="1567" priority="552">
      <formula>AND(A37="B",C42=0)</formula>
    </cfRule>
    <cfRule type="expression" dxfId="1566" priority="585">
      <formula>A37="F"</formula>
    </cfRule>
    <cfRule type="expression" dxfId="1565" priority="535">
      <formula>AND(A37="G",C42=0)</formula>
    </cfRule>
    <cfRule type="expression" dxfId="1564" priority="536">
      <formula>A37="G"</formula>
    </cfRule>
  </conditionalFormatting>
  <conditionalFormatting sqref="C42:C45">
    <cfRule type="expression" dxfId="1563" priority="569">
      <formula>AND(B42=0,C42=0)</formula>
    </cfRule>
  </conditionalFormatting>
  <conditionalFormatting sqref="C43">
    <cfRule type="expression" dxfId="1562" priority="546">
      <formula>A37="D"</formula>
    </cfRule>
    <cfRule type="expression" dxfId="1561" priority="541">
      <formula>AND(OR(A37="A",A37="D"),B43=0,C43=0)</formula>
    </cfRule>
    <cfRule type="expression" dxfId="1560" priority="555">
      <formula>OR(A37="B",A37="C")</formula>
    </cfRule>
    <cfRule type="expression" dxfId="1559" priority="572">
      <formula>A37="A"</formula>
    </cfRule>
    <cfRule type="expression" dxfId="1558" priority="539">
      <formula>AND(OR(A37="B",A37="C"),B43=0,C43=0)</formula>
    </cfRule>
  </conditionalFormatting>
  <conditionalFormatting sqref="C44">
    <cfRule type="expression" dxfId="1557" priority="566">
      <formula>A37="A"</formula>
    </cfRule>
    <cfRule type="expression" dxfId="1556" priority="543">
      <formula>AND(A37="A",B44=0,C44=0)</formula>
    </cfRule>
  </conditionalFormatting>
  <conditionalFormatting sqref="C52">
    <cfRule type="expression" dxfId="1555" priority="359">
      <formula>AND(A47="F",B52=0,C52=0)</formula>
    </cfRule>
    <cfRule type="expression" dxfId="1554" priority="381">
      <formula>A47="B"</formula>
    </cfRule>
    <cfRule type="expression" dxfId="1553" priority="390">
      <formula>A47="F"</formula>
    </cfRule>
    <cfRule type="expression" dxfId="1552" priority="357">
      <formula>AND(A47="B",C52=0)</formula>
    </cfRule>
    <cfRule type="expression" dxfId="1551" priority="340">
      <formula>AND(A47="G",C52=0)</formula>
    </cfRule>
    <cfRule type="expression" dxfId="1550" priority="341">
      <formula>A47="G"</formula>
    </cfRule>
  </conditionalFormatting>
  <conditionalFormatting sqref="C52:C55">
    <cfRule type="expression" dxfId="1549" priority="374">
      <formula>AND(B52=0,C52=0)</formula>
    </cfRule>
  </conditionalFormatting>
  <conditionalFormatting sqref="C53">
    <cfRule type="expression" dxfId="1548" priority="351">
      <formula>A47="D"</formula>
    </cfRule>
    <cfRule type="expression" dxfId="1547" priority="360">
      <formula>OR(A47="B",A47="C")</formula>
    </cfRule>
    <cfRule type="expression" dxfId="1546" priority="346">
      <formula>AND(OR(A47="A",A47="D"),B53=0,C53=0)</formula>
    </cfRule>
    <cfRule type="expression" dxfId="1545" priority="377">
      <formula>A47="A"</formula>
    </cfRule>
    <cfRule type="expression" dxfId="1544" priority="344">
      <formula>AND(OR(A47="B",A47="C"),B53=0,C53=0)</formula>
    </cfRule>
  </conditionalFormatting>
  <conditionalFormatting sqref="C54">
    <cfRule type="expression" dxfId="1543" priority="371">
      <formula>A47="A"</formula>
    </cfRule>
    <cfRule type="expression" dxfId="1542" priority="348">
      <formula>AND(A47="A",B54=0,C54=0)</formula>
    </cfRule>
  </conditionalFormatting>
  <conditionalFormatting sqref="C62">
    <cfRule type="expression" dxfId="1541" priority="164">
      <formula>AND(A57="F",B62=0,C62=0)</formula>
    </cfRule>
    <cfRule type="expression" dxfId="1540" priority="162">
      <formula>AND(A57="B",C62=0)</formula>
    </cfRule>
    <cfRule type="expression" dxfId="1539" priority="146">
      <formula>A57="G"</formula>
    </cfRule>
    <cfRule type="expression" dxfId="1538" priority="145">
      <formula>AND(A57="G",C62=0)</formula>
    </cfRule>
    <cfRule type="expression" dxfId="1537" priority="186">
      <formula>A57="B"</formula>
    </cfRule>
    <cfRule type="expression" dxfId="1536" priority="195">
      <formula>A57="F"</formula>
    </cfRule>
  </conditionalFormatting>
  <conditionalFormatting sqref="C62:C65">
    <cfRule type="expression" dxfId="1535" priority="179">
      <formula>AND(B62=0,C62=0)</formula>
    </cfRule>
  </conditionalFormatting>
  <conditionalFormatting sqref="C63">
    <cfRule type="expression" dxfId="1534" priority="149">
      <formula>AND(OR(A57="B",A57="C"),B63=0,C63=0)</formula>
    </cfRule>
    <cfRule type="expression" dxfId="1533" priority="182">
      <formula>A57="A"</formula>
    </cfRule>
    <cfRule type="expression" dxfId="1532" priority="151">
      <formula>AND(OR(A57="A",A57="D"),B63=0,C63=0)</formula>
    </cfRule>
    <cfRule type="expression" dxfId="1531" priority="156">
      <formula>A57="D"</formula>
    </cfRule>
    <cfRule type="expression" dxfId="1530" priority="165">
      <formula>OR(A57="B",A57="C")</formula>
    </cfRule>
  </conditionalFormatting>
  <conditionalFormatting sqref="C64">
    <cfRule type="expression" dxfId="1529" priority="176">
      <formula>A57="A"</formula>
    </cfRule>
    <cfRule type="expression" dxfId="1528" priority="153">
      <formula>AND(A57="A",B64=0,C64=0)</formula>
    </cfRule>
  </conditionalFormatting>
  <conditionalFormatting sqref="D11">
    <cfRule type="expression" dxfId="1527" priority="636">
      <formula>AND(B11=0,C11=0,D11=0)</formula>
    </cfRule>
  </conditionalFormatting>
  <conditionalFormatting sqref="D21">
    <cfRule type="expression" dxfId="1526" priority="618">
      <formula>AND(B21=0,C21=0,D21=0)</formula>
    </cfRule>
  </conditionalFormatting>
  <conditionalFormatting sqref="D31">
    <cfRule type="expression" dxfId="1525" priority="600">
      <formula>AND(B31=0,C31=0,D31=0)</formula>
    </cfRule>
  </conditionalFormatting>
  <conditionalFormatting sqref="D42">
    <cfRule type="expression" dxfId="1524" priority="534">
      <formula>AND(A37="G",C42=0,D42=0)</formula>
    </cfRule>
    <cfRule type="expression" dxfId="1523" priority="532">
      <formula>AND(A37="E",B42=0,C42=0,D42=0)</formula>
    </cfRule>
    <cfRule type="expression" dxfId="1522" priority="537">
      <formula>A37="G"</formula>
    </cfRule>
    <cfRule type="expression" dxfId="1521" priority="584">
      <formula>A37="F"</formula>
    </cfRule>
    <cfRule type="expression" dxfId="1520" priority="579">
      <formula>A37="B"</formula>
    </cfRule>
    <cfRule type="expression" dxfId="1519" priority="575">
      <formula>OR(A37="A",A37="C",A37="D",A37="E")</formula>
    </cfRule>
    <cfRule type="expression" dxfId="1518" priority="549">
      <formula>AND(OR(A37="A",A37="C",A37="D"),D42=0)</formula>
    </cfRule>
    <cfRule type="expression" dxfId="1517" priority="553">
      <formula>AND(A37="F",B42=0,C42=0,D42=0)</formula>
    </cfRule>
    <cfRule type="expression" dxfId="1516" priority="551">
      <formula>AND(A37="B",C42=0,D42=0)</formula>
    </cfRule>
  </conditionalFormatting>
  <conditionalFormatting sqref="D42:D45">
    <cfRule type="expression" dxfId="1515" priority="568">
      <formula>AND(B42=0,C42=0,D42=0)</formula>
    </cfRule>
  </conditionalFormatting>
  <conditionalFormatting sqref="D43">
    <cfRule type="expression" dxfId="1514" priority="582">
      <formula>A37="A"</formula>
    </cfRule>
    <cfRule type="expression" dxfId="1513" priority="556">
      <formula>A37="D"</formula>
    </cfRule>
    <cfRule type="expression" dxfId="1512" priority="571">
      <formula>OR(A37="B",A37="C")</formula>
    </cfRule>
    <cfRule type="expression" dxfId="1511" priority="545">
      <formula>AND(OR(A37="A",A37="D"),C43=0,D43=0)</formula>
    </cfRule>
    <cfRule type="expression" dxfId="1510" priority="540">
      <formula>AND(OR(A37="B",A37="C"),B43=0,C43=0,D43=0)</formula>
    </cfRule>
  </conditionalFormatting>
  <conditionalFormatting sqref="D44">
    <cfRule type="expression" dxfId="1509" priority="542">
      <formula>AND(A37="A",B44=0,C44=0,D44=0)</formula>
    </cfRule>
    <cfRule type="expression" dxfId="1508" priority="565">
      <formula>A37="A"</formula>
    </cfRule>
  </conditionalFormatting>
  <conditionalFormatting sqref="D52">
    <cfRule type="expression" dxfId="1507" priority="337">
      <formula>AND(A47="E",B52=0,C52=0,D52=0)</formula>
    </cfRule>
    <cfRule type="expression" dxfId="1506" priority="339">
      <formula>AND(A47="G",C52=0,D52=0)</formula>
    </cfRule>
    <cfRule type="expression" dxfId="1505" priority="380">
      <formula>OR(A47="A",A47="C",A47="D",A47="E")</formula>
    </cfRule>
    <cfRule type="expression" dxfId="1504" priority="342">
      <formula>A47="G"</formula>
    </cfRule>
    <cfRule type="expression" dxfId="1503" priority="384">
      <formula>A47="B"</formula>
    </cfRule>
    <cfRule type="expression" dxfId="1502" priority="354">
      <formula>AND(OR(A47="A",A47="C",A47="D"),D52=0)</formula>
    </cfRule>
    <cfRule type="expression" dxfId="1501" priority="389">
      <formula>A47="F"</formula>
    </cfRule>
    <cfRule type="expression" dxfId="1500" priority="358">
      <formula>AND(A47="F",B52=0,C52=0,D52=0)</formula>
    </cfRule>
    <cfRule type="expression" dxfId="1499" priority="356">
      <formula>AND(A47="B",C52=0,D52=0)</formula>
    </cfRule>
  </conditionalFormatting>
  <conditionalFormatting sqref="D52:D55">
    <cfRule type="expression" dxfId="1498" priority="373">
      <formula>AND(B52=0,C52=0,D52=0)</formula>
    </cfRule>
  </conditionalFormatting>
  <conditionalFormatting sqref="D53">
    <cfRule type="expression" dxfId="1497" priority="361">
      <formula>A47="D"</formula>
    </cfRule>
    <cfRule type="expression" dxfId="1496" priority="350">
      <formula>AND(OR(A47="A",A47="D"),C53=0,D53=0)</formula>
    </cfRule>
    <cfRule type="expression" dxfId="1495" priority="387">
      <formula>A47="A"</formula>
    </cfRule>
    <cfRule type="expression" dxfId="1494" priority="345">
      <formula>AND(OR(A47="B",A47="C"),B53=0,C53=0,D53=0)</formula>
    </cfRule>
    <cfRule type="expression" dxfId="1493" priority="376">
      <formula>OR(A47="B",A47="C")</formula>
    </cfRule>
  </conditionalFormatting>
  <conditionalFormatting sqref="D54">
    <cfRule type="expression" dxfId="1492" priority="370">
      <formula>A47="A"</formula>
    </cfRule>
    <cfRule type="expression" dxfId="1491" priority="347">
      <formula>AND(A47="A",B54=0,C54=0,D54=0)</formula>
    </cfRule>
  </conditionalFormatting>
  <conditionalFormatting sqref="D62">
    <cfRule type="expression" dxfId="1490" priority="185">
      <formula>OR(A57="A",A57="C",A57="D",A57="E")</formula>
    </cfRule>
    <cfRule type="expression" dxfId="1489" priority="144">
      <formula>AND(A57="G",C62=0,D62=0)</formula>
    </cfRule>
    <cfRule type="expression" dxfId="1488" priority="189">
      <formula>A57="B"</formula>
    </cfRule>
    <cfRule type="expression" dxfId="1487" priority="194">
      <formula>A57="F"</formula>
    </cfRule>
    <cfRule type="expression" dxfId="1486" priority="142">
      <formula>AND(A57="E",B62=0,C62=0,D62=0)</formula>
    </cfRule>
    <cfRule type="expression" dxfId="1485" priority="163">
      <formula>AND(A57="F",B62=0,C62=0,D62=0)</formula>
    </cfRule>
    <cfRule type="expression" dxfId="1484" priority="161">
      <formula>AND(A57="B",C62=0,D62=0)</formula>
    </cfRule>
    <cfRule type="expression" dxfId="1483" priority="159">
      <formula>AND(OR(A57="A",A57="C",A57="D"),D62=0)</formula>
    </cfRule>
    <cfRule type="expression" dxfId="1482" priority="147">
      <formula>A57="G"</formula>
    </cfRule>
  </conditionalFormatting>
  <conditionalFormatting sqref="D62:D65">
    <cfRule type="expression" dxfId="1481" priority="178">
      <formula>AND(B62=0,C62=0,D62=0)</formula>
    </cfRule>
  </conditionalFormatting>
  <conditionalFormatting sqref="D63">
    <cfRule type="expression" dxfId="1480" priority="192">
      <formula>A57="A"</formula>
    </cfRule>
    <cfRule type="expression" dxfId="1479" priority="166">
      <formula>A57="D"</formula>
    </cfRule>
    <cfRule type="expression" dxfId="1478" priority="155">
      <formula>AND(OR(A57="A",A57="D"),C63=0,D63=0)</formula>
    </cfRule>
    <cfRule type="expression" dxfId="1477" priority="150">
      <formula>AND(OR(A57="B",A57="C"),B63=0,C63=0,D63=0)</formula>
    </cfRule>
    <cfRule type="expression" dxfId="1476" priority="181">
      <formula>OR(A57="B",A57="C")</formula>
    </cfRule>
  </conditionalFormatting>
  <conditionalFormatting sqref="D64">
    <cfRule type="expression" dxfId="1475" priority="152">
      <formula>AND(A57="A",B64=0,C64=0,D64=0)</formula>
    </cfRule>
    <cfRule type="expression" dxfId="1474" priority="175">
      <formula>A57="A"</formula>
    </cfRule>
  </conditionalFormatting>
  <conditionalFormatting sqref="E42">
    <cfRule type="expression" dxfId="1473" priority="578">
      <formula>A37="B"</formula>
    </cfRule>
    <cfRule type="expression" dxfId="1472" priority="530">
      <formula>AND(A37="E",B42=0,C42=0,D42=0,E42=0)</formula>
    </cfRule>
    <cfRule type="expression" dxfId="1471" priority="538">
      <formula>A37="G"</formula>
    </cfRule>
    <cfRule type="expression" dxfId="1470" priority="550">
      <formula>AND(A37="B",C42=0,D42=0,E42=0)</formula>
    </cfRule>
    <cfRule type="expression" dxfId="1469" priority="548">
      <formula>AND(OR(A37="A",A37="C",A37="D"),D42=0,E42=0)</formula>
    </cfRule>
    <cfRule type="expression" dxfId="1468" priority="583">
      <formula>A37="F"</formula>
    </cfRule>
    <cfRule type="expression" dxfId="1467" priority="533">
      <formula>AND(A37="G",C42=0,D42=0,E42=0)</formula>
    </cfRule>
    <cfRule type="expression" dxfId="1466" priority="574">
      <formula>OR(A37="A",A37="C",A37="D",A37="E")</formula>
    </cfRule>
  </conditionalFormatting>
  <conditionalFormatting sqref="E42:E43 E44:F45">
    <cfRule type="expression" dxfId="1465" priority="567">
      <formula>AND(B42=0,C42=0,D42=0,E42=0)</formula>
    </cfRule>
  </conditionalFormatting>
  <conditionalFormatting sqref="E43">
    <cfRule type="expression" dxfId="1464" priority="557">
      <formula>A37="D"</formula>
    </cfRule>
    <cfRule type="expression" dxfId="1463" priority="544">
      <formula>AND(OR(A37="A",A37="D"),C43=0,D43=0,E43=0)</formula>
    </cfRule>
    <cfRule type="expression" dxfId="1462" priority="570">
      <formula>OR(A37="B",A37="C")</formula>
    </cfRule>
    <cfRule type="expression" dxfId="1461" priority="581">
      <formula>A37="A"</formula>
    </cfRule>
  </conditionalFormatting>
  <conditionalFormatting sqref="E44">
    <cfRule type="expression" dxfId="1460" priority="521">
      <formula>AND(A37="D",B42=0,C42=0,D42=0,E42=0)</formula>
    </cfRule>
  </conditionalFormatting>
  <conditionalFormatting sqref="E52">
    <cfRule type="expression" dxfId="1459" priority="355">
      <formula>AND(A47="B",C52=0,D52=0,E52=0)</formula>
    </cfRule>
    <cfRule type="expression" dxfId="1458" priority="338">
      <formula>AND(A47="G",C52=0,D52=0,E52=0)</formula>
    </cfRule>
    <cfRule type="expression" dxfId="1457" priority="335">
      <formula>AND(A47="E",B52=0,C52=0,D52=0,E52=0)</formula>
    </cfRule>
    <cfRule type="expression" dxfId="1456" priority="343">
      <formula>A47="G"</formula>
    </cfRule>
    <cfRule type="expression" dxfId="1455" priority="383">
      <formula>A47="B"</formula>
    </cfRule>
    <cfRule type="expression" dxfId="1454" priority="353">
      <formula>AND(OR(A47="A",A47="C",A47="D"),D52=0,E52=0)</formula>
    </cfRule>
    <cfRule type="expression" dxfId="1453" priority="379">
      <formula>OR(A47="A",A47="C",A47="D",A47="E")</formula>
    </cfRule>
    <cfRule type="expression" dxfId="1452" priority="388">
      <formula>A47="F"</formula>
    </cfRule>
  </conditionalFormatting>
  <conditionalFormatting sqref="E52:E53 E54:F55">
    <cfRule type="expression" dxfId="1451" priority="372">
      <formula>AND(B52=0,C52=0,D52=0,E52=0)</formula>
    </cfRule>
  </conditionalFormatting>
  <conditionalFormatting sqref="E53">
    <cfRule type="expression" dxfId="1450" priority="349">
      <formula>AND(OR(A47="A",A47="D"),C53=0,D53=0,E53=0)</formula>
    </cfRule>
    <cfRule type="expression" dxfId="1449" priority="386">
      <formula>A47="A"</formula>
    </cfRule>
    <cfRule type="expression" dxfId="1448" priority="362">
      <formula>A47="D"</formula>
    </cfRule>
    <cfRule type="expression" dxfId="1447" priority="375">
      <formula>OR(A47="B",A47="C")</formula>
    </cfRule>
  </conditionalFormatting>
  <conditionalFormatting sqref="E54">
    <cfRule type="expression" dxfId="1446" priority="326">
      <formula>AND(A47="D",B52=0,C52=0,D52=0,E52=0)</formula>
    </cfRule>
  </conditionalFormatting>
  <conditionalFormatting sqref="E62">
    <cfRule type="expression" dxfId="1445" priority="143">
      <formula>AND(A57="G",C62=0,D62=0,E62=0)</formula>
    </cfRule>
    <cfRule type="expression" dxfId="1444" priority="158">
      <formula>AND(OR(A57="A",A57="C",A57="D"),D62=0,E62=0)</formula>
    </cfRule>
    <cfRule type="expression" dxfId="1443" priority="140">
      <formula>AND(A57="E",B62=0,C62=0,D62=0,E62=0)</formula>
    </cfRule>
    <cfRule type="expression" dxfId="1442" priority="160">
      <formula>AND(A57="B",C62=0,D62=0,E62=0)</formula>
    </cfRule>
    <cfRule type="expression" dxfId="1441" priority="193">
      <formula>A57="F"</formula>
    </cfRule>
    <cfRule type="expression" dxfId="1440" priority="184">
      <formula>OR(A57="A",A57="C",A57="D",A57="E")</formula>
    </cfRule>
    <cfRule type="expression" dxfId="1439" priority="188">
      <formula>A57="B"</formula>
    </cfRule>
    <cfRule type="expression" dxfId="1438" priority="148">
      <formula>A57="G"</formula>
    </cfRule>
  </conditionalFormatting>
  <conditionalFormatting sqref="E62:E63 E64:F65">
    <cfRule type="expression" dxfId="1437" priority="177">
      <formula>AND(B62=0,C62=0,D62=0,E62=0)</formula>
    </cfRule>
  </conditionalFormatting>
  <conditionalFormatting sqref="E63">
    <cfRule type="expression" dxfId="1436" priority="167">
      <formula>A57="D"</formula>
    </cfRule>
    <cfRule type="expression" dxfId="1435" priority="180">
      <formula>OR(A57="B",A57="C")</formula>
    </cfRule>
    <cfRule type="expression" dxfId="1434" priority="154">
      <formula>AND(OR(A57="A",A57="D"),C63=0,D63=0,E63=0)</formula>
    </cfRule>
    <cfRule type="expression" dxfId="1433" priority="191">
      <formula>A57="A"</formula>
    </cfRule>
  </conditionalFormatting>
  <conditionalFormatting sqref="E64">
    <cfRule type="expression" dxfId="1432" priority="131">
      <formula>AND(A57="D",B62=0,C62=0,D62=0,E62=0)</formula>
    </cfRule>
  </conditionalFormatting>
  <conditionalFormatting sqref="E7:F7">
    <cfRule type="expression" dxfId="1431" priority="1592">
      <formula>AND(E7=0,$AQ1=1)</formula>
    </cfRule>
  </conditionalFormatting>
  <conditionalFormatting sqref="E8:F8">
    <cfRule type="expression" dxfId="1430" priority="639">
      <formula>E8=0</formula>
    </cfRule>
  </conditionalFormatting>
  <conditionalFormatting sqref="E11:F11">
    <cfRule type="expression" dxfId="1429" priority="635">
      <formula>AND(B11=0,C11=0,D11=0,E11=0)</formula>
    </cfRule>
  </conditionalFormatting>
  <conditionalFormatting sqref="E17:F17">
    <cfRule type="expression" dxfId="1428" priority="1439">
      <formula>AND(E17=0,$AQ4=1)</formula>
    </cfRule>
  </conditionalFormatting>
  <conditionalFormatting sqref="E18:F18">
    <cfRule type="expression" dxfId="1427" priority="621">
      <formula>E18=0</formula>
    </cfRule>
  </conditionalFormatting>
  <conditionalFormatting sqref="E21:F21">
    <cfRule type="expression" dxfId="1426" priority="617">
      <formula>AND(B21=0,C21=0,D21=0,E21=0)</formula>
    </cfRule>
  </conditionalFormatting>
  <conditionalFormatting sqref="E27:F27">
    <cfRule type="expression" dxfId="1425" priority="1354">
      <formula>AND(E27=0,$AQ7=1)</formula>
    </cfRule>
  </conditionalFormatting>
  <conditionalFormatting sqref="E28:F28">
    <cfRule type="expression" dxfId="1424" priority="603">
      <formula>E28=0</formula>
    </cfRule>
  </conditionalFormatting>
  <conditionalFormatting sqref="E31:F31">
    <cfRule type="expression" dxfId="1423" priority="599">
      <formula>AND(B31=0,C31=0,D31=0,E31=0)</formula>
    </cfRule>
  </conditionalFormatting>
  <conditionalFormatting sqref="E40:F40">
    <cfRule type="expression" dxfId="1422" priority="1577">
      <formula>AND(E40=0,$AQ1=1)</formula>
    </cfRule>
  </conditionalFormatting>
  <conditionalFormatting sqref="E44:F44">
    <cfRule type="expression" dxfId="1421" priority="564">
      <formula>A37="A"</formula>
    </cfRule>
  </conditionalFormatting>
  <conditionalFormatting sqref="E50:F50">
    <cfRule type="expression" dxfId="1420" priority="1106">
      <formula>AND(E50=0,$AQ4=1)</formula>
    </cfRule>
  </conditionalFormatting>
  <conditionalFormatting sqref="E54:F54">
    <cfRule type="expression" dxfId="1419" priority="369">
      <formula>A47="A"</formula>
    </cfRule>
  </conditionalFormatting>
  <conditionalFormatting sqref="E60:F60">
    <cfRule type="expression" dxfId="1418" priority="875">
      <formula>AND(E60=0,$AQ7=1)</formula>
    </cfRule>
  </conditionalFormatting>
  <conditionalFormatting sqref="E64:F64">
    <cfRule type="expression" dxfId="1417" priority="174">
      <formula>A57="A"</formula>
    </cfRule>
  </conditionalFormatting>
  <conditionalFormatting sqref="F42">
    <cfRule type="expression" dxfId="1416" priority="525">
      <formula>A37="G"</formula>
    </cfRule>
    <cfRule type="expression" dxfId="1415" priority="526">
      <formula>OR(A37="D",A37="E")</formula>
    </cfRule>
  </conditionalFormatting>
  <conditionalFormatting sqref="F43">
    <cfRule type="expression" dxfId="1414" priority="524">
      <formula>A37="D"</formula>
    </cfRule>
  </conditionalFormatting>
  <conditionalFormatting sqref="F52">
    <cfRule type="expression" dxfId="1413" priority="330">
      <formula>A47="G"</formula>
    </cfRule>
    <cfRule type="expression" dxfId="1412" priority="331">
      <formula>OR(A47="D",A47="E")</formula>
    </cfRule>
  </conditionalFormatting>
  <conditionalFormatting sqref="F53">
    <cfRule type="expression" dxfId="1411" priority="329">
      <formula>A47="D"</formula>
    </cfRule>
  </conditionalFormatting>
  <conditionalFormatting sqref="F62">
    <cfRule type="expression" dxfId="1410" priority="135">
      <formula>A57="G"</formula>
    </cfRule>
    <cfRule type="expression" dxfId="1409" priority="136">
      <formula>OR(A57="D",A57="E")</formula>
    </cfRule>
  </conditionalFormatting>
  <conditionalFormatting sqref="F63">
    <cfRule type="expression" dxfId="1408" priority="134">
      <formula>A57="D"</formula>
    </cfRule>
  </conditionalFormatting>
  <conditionalFormatting sqref="G42">
    <cfRule type="expression" dxfId="1407" priority="577">
      <formula>OR(A37="B",A37="F",A37="G")</formula>
    </cfRule>
    <cfRule type="expression" dxfId="1406" priority="573">
      <formula>OR(A37="A",A37="C",A37="D",A37="E")</formula>
    </cfRule>
    <cfRule type="expression" dxfId="1405" priority="547">
      <formula>AND(OR(A37="A",A37="C",A37="D"),D42=0,E42=0,G42=0)</formula>
    </cfRule>
  </conditionalFormatting>
  <conditionalFormatting sqref="G43">
    <cfRule type="expression" dxfId="1404" priority="580">
      <formula>A37="A"</formula>
    </cfRule>
    <cfRule type="expression" dxfId="1403" priority="531">
      <formula>A37="C"</formula>
    </cfRule>
    <cfRule type="expression" dxfId="1402" priority="561">
      <formula>OR(A37="B",A37="C")</formula>
    </cfRule>
    <cfRule type="expression" dxfId="1401" priority="559">
      <formula>A37="D"</formula>
    </cfRule>
  </conditionalFormatting>
  <conditionalFormatting sqref="G44">
    <cfRule type="expression" dxfId="1400" priority="563">
      <formula>A37="A"</formula>
    </cfRule>
  </conditionalFormatting>
  <conditionalFormatting sqref="G52">
    <cfRule type="expression" dxfId="1399" priority="382">
      <formula>OR(A47="B",A47="F",A47="G")</formula>
    </cfRule>
    <cfRule type="expression" dxfId="1398" priority="352">
      <formula>AND(OR(A47="A",A47="C",A47="D"),D52=0,E52=0,G52=0)</formula>
    </cfRule>
    <cfRule type="expression" dxfId="1397" priority="378">
      <formula>OR(A47="A",A47="C",A47="D",A47="E")</formula>
    </cfRule>
  </conditionalFormatting>
  <conditionalFormatting sqref="G53">
    <cfRule type="expression" dxfId="1396" priority="336">
      <formula>A47="C"</formula>
    </cfRule>
    <cfRule type="expression" dxfId="1395" priority="366">
      <formula>OR(A47="B",A47="C")</formula>
    </cfRule>
    <cfRule type="expression" dxfId="1394" priority="364">
      <formula>A47="D"</formula>
    </cfRule>
    <cfRule type="expression" dxfId="1393" priority="385">
      <formula>A47="A"</formula>
    </cfRule>
  </conditionalFormatting>
  <conditionalFormatting sqref="G54">
    <cfRule type="expression" dxfId="1392" priority="368">
      <formula>A47="A"</formula>
    </cfRule>
  </conditionalFormatting>
  <conditionalFormatting sqref="G62">
    <cfRule type="expression" dxfId="1391" priority="187">
      <formula>OR(A57="B",A57="F",A57="G")</formula>
    </cfRule>
    <cfRule type="expression" dxfId="1390" priority="157">
      <formula>AND(OR(A57="A",A57="C",A57="D"),D62=0,E62=0,G62=0)</formula>
    </cfRule>
    <cfRule type="expression" dxfId="1389" priority="183">
      <formula>OR(A57="A",A57="C",A57="D",A57="E")</formula>
    </cfRule>
  </conditionalFormatting>
  <conditionalFormatting sqref="G63">
    <cfRule type="expression" dxfId="1388" priority="190">
      <formula>A57="A"</formula>
    </cfRule>
    <cfRule type="expression" dxfId="1387" priority="141">
      <formula>A57="C"</formula>
    </cfRule>
    <cfRule type="expression" dxfId="1386" priority="171">
      <formula>OR(A57="B",A57="C")</formula>
    </cfRule>
    <cfRule type="expression" dxfId="1385" priority="169">
      <formula>A57="D"</formula>
    </cfRule>
  </conditionalFormatting>
  <conditionalFormatting sqref="G64">
    <cfRule type="expression" dxfId="1384" priority="173">
      <formula>A57="A"</formula>
    </cfRule>
  </conditionalFormatting>
  <conditionalFormatting sqref="G8:H8">
    <cfRule type="expression" dxfId="1383" priority="638">
      <formula>AND(E8=0,G8=0)</formula>
    </cfRule>
  </conditionalFormatting>
  <conditionalFormatting sqref="G11:H11">
    <cfRule type="expression" dxfId="1382" priority="634">
      <formula>AND(B11=0,C11=0,D11=0,E11=0,G11=0)</formula>
    </cfRule>
  </conditionalFormatting>
  <conditionalFormatting sqref="G18:H18">
    <cfRule type="expression" dxfId="1381" priority="620">
      <formula>AND(E18=0,G18=0)</formula>
    </cfRule>
  </conditionalFormatting>
  <conditionalFormatting sqref="G21:H21">
    <cfRule type="expression" dxfId="1380" priority="616">
      <formula>AND(B21=0,C21=0,D21=0,E21=0,G21=0)</formula>
    </cfRule>
  </conditionalFormatting>
  <conditionalFormatting sqref="G28:H28">
    <cfRule type="expression" dxfId="1379" priority="602">
      <formula>AND(E28=0,G28=0)</formula>
    </cfRule>
  </conditionalFormatting>
  <conditionalFormatting sqref="G31:H31">
    <cfRule type="expression" dxfId="1378" priority="598">
      <formula>AND(B31=0,C31=0,D31=0,E31=0,G31=0)</formula>
    </cfRule>
  </conditionalFormatting>
  <conditionalFormatting sqref="G41:H41">
    <cfRule type="expression" dxfId="1377" priority="1576">
      <formula>AND(E41=0,G41=0)</formula>
    </cfRule>
  </conditionalFormatting>
  <conditionalFormatting sqref="G51:H51">
    <cfRule type="expression" dxfId="1376" priority="1105">
      <formula>AND(E51=0,G51=0)</formula>
    </cfRule>
  </conditionalFormatting>
  <conditionalFormatting sqref="G61:H61">
    <cfRule type="expression" dxfId="1375" priority="874">
      <formula>AND(E61=0,G61=0)</formula>
    </cfRule>
  </conditionalFormatting>
  <conditionalFormatting sqref="H40">
    <cfRule type="expression" dxfId="1374" priority="1262">
      <formula>H40=0</formula>
    </cfRule>
  </conditionalFormatting>
  <conditionalFormatting sqref="H42">
    <cfRule type="expression" dxfId="1373" priority="527">
      <formula>A37="G"</formula>
    </cfRule>
    <cfRule type="expression" dxfId="1372" priority="528">
      <formula>OR(A37="D",A37="E")</formula>
    </cfRule>
  </conditionalFormatting>
  <conditionalFormatting sqref="H43">
    <cfRule type="expression" dxfId="1371" priority="529">
      <formula>A37="D"</formula>
    </cfRule>
  </conditionalFormatting>
  <conditionalFormatting sqref="H44">
    <cfRule type="expression" dxfId="1370" priority="523">
      <formula>AND(E44=0,F44=0,G44=0,H44=0)</formula>
    </cfRule>
    <cfRule type="expression" dxfId="1369" priority="522">
      <formula>D37="A"</formula>
    </cfRule>
  </conditionalFormatting>
  <conditionalFormatting sqref="H50">
    <cfRule type="expression" dxfId="1368" priority="1039">
      <formula>H50=0</formula>
    </cfRule>
  </conditionalFormatting>
  <conditionalFormatting sqref="H52">
    <cfRule type="expression" dxfId="1367" priority="332">
      <formula>A47="G"</formula>
    </cfRule>
    <cfRule type="expression" dxfId="1366" priority="333">
      <formula>OR(A47="D",A47="E")</formula>
    </cfRule>
  </conditionalFormatting>
  <conditionalFormatting sqref="H53">
    <cfRule type="expression" dxfId="1365" priority="334">
      <formula>A47="D"</formula>
    </cfRule>
  </conditionalFormatting>
  <conditionalFormatting sqref="H54">
    <cfRule type="expression" dxfId="1364" priority="328">
      <formula>AND(E54=0,F54=0,G54=0,H54=0)</formula>
    </cfRule>
    <cfRule type="expression" dxfId="1363" priority="327">
      <formula>D47="A"</formula>
    </cfRule>
  </conditionalFormatting>
  <conditionalFormatting sqref="H60">
    <cfRule type="expression" dxfId="1362" priority="808">
      <formula>H60=0</formula>
    </cfRule>
  </conditionalFormatting>
  <conditionalFormatting sqref="H62">
    <cfRule type="expression" dxfId="1361" priority="138">
      <formula>OR(A57="D",A57="E")</formula>
    </cfRule>
    <cfRule type="expression" dxfId="1360" priority="137">
      <formula>A57="G"</formula>
    </cfRule>
  </conditionalFormatting>
  <conditionalFormatting sqref="H63">
    <cfRule type="expression" dxfId="1359" priority="139">
      <formula>A57="D"</formula>
    </cfRule>
  </conditionalFormatting>
  <conditionalFormatting sqref="H64">
    <cfRule type="expression" dxfId="1358" priority="133">
      <formula>AND(E64=0,F64=0,G64=0,H64=0)</formula>
    </cfRule>
    <cfRule type="expression" dxfId="1357" priority="132">
      <formula>D57="A"</formula>
    </cfRule>
  </conditionalFormatting>
  <conditionalFormatting sqref="I43">
    <cfRule type="expression" dxfId="1356" priority="560">
      <formula>OR(A37="B",A37="C")</formula>
    </cfRule>
    <cfRule type="expression" dxfId="1355" priority="558">
      <formula>A37="D"</formula>
    </cfRule>
  </conditionalFormatting>
  <conditionalFormatting sqref="I44">
    <cfRule type="expression" dxfId="1354" priority="562">
      <formula>A37="A"</formula>
    </cfRule>
  </conditionalFormatting>
  <conditionalFormatting sqref="I53">
    <cfRule type="expression" dxfId="1353" priority="365">
      <formula>OR(A47="B",A47="C")</formula>
    </cfRule>
    <cfRule type="expression" dxfId="1352" priority="363">
      <formula>A47="D"</formula>
    </cfRule>
  </conditionalFormatting>
  <conditionalFormatting sqref="I54">
    <cfRule type="expression" dxfId="1351" priority="367">
      <formula>A47="A"</formula>
    </cfRule>
  </conditionalFormatting>
  <conditionalFormatting sqref="I63">
    <cfRule type="expression" dxfId="1350" priority="168">
      <formula>A57="D"</formula>
    </cfRule>
    <cfRule type="expression" dxfId="1349" priority="170">
      <formula>OR(A57="B",A57="C")</formula>
    </cfRule>
  </conditionalFormatting>
  <conditionalFormatting sqref="I64">
    <cfRule type="expression" dxfId="1348" priority="172">
      <formula>A57="A"</formula>
    </cfRule>
  </conditionalFormatting>
  <conditionalFormatting sqref="L11">
    <cfRule type="expression" dxfId="1347" priority="1497">
      <formula>L11=0</formula>
    </cfRule>
    <cfRule type="expression" dxfId="1346" priority="1488">
      <formula>AND(K4="A",L11=0)</formula>
    </cfRule>
    <cfRule type="expression" dxfId="1345" priority="1489">
      <formula>K4="A"</formula>
    </cfRule>
  </conditionalFormatting>
  <conditionalFormatting sqref="L21">
    <cfRule type="expression" dxfId="1344" priority="1404">
      <formula>AND(K14="A",L21=0)</formula>
    </cfRule>
    <cfRule type="expression" dxfId="1343" priority="1412">
      <formula>L21=0</formula>
    </cfRule>
    <cfRule type="expression" dxfId="1342" priority="1405">
      <formula>K14="A"</formula>
    </cfRule>
  </conditionalFormatting>
  <conditionalFormatting sqref="L31">
    <cfRule type="expression" dxfId="1341" priority="1327">
      <formula>L31=0</formula>
    </cfRule>
    <cfRule type="expression" dxfId="1340" priority="1319">
      <formula>K24="A"</formula>
    </cfRule>
    <cfRule type="expression" dxfId="1339" priority="1318">
      <formula>AND(K24="A",L31=0)</formula>
    </cfRule>
  </conditionalFormatting>
  <conditionalFormatting sqref="L42">
    <cfRule type="expression" dxfId="1338" priority="1199">
      <formula>AND(K37="G",L42=0)</formula>
    </cfRule>
    <cfRule type="expression" dxfId="1337" priority="1195">
      <formula>K37="E"</formula>
    </cfRule>
    <cfRule type="expression" dxfId="1336" priority="1239">
      <formula>K37="F"</formula>
    </cfRule>
    <cfRule type="expression" dxfId="1335" priority="1221">
      <formula>AND(K37="F",L42=0)</formula>
    </cfRule>
  </conditionalFormatting>
  <conditionalFormatting sqref="L42:L45">
    <cfRule type="expression" dxfId="1334" priority="1253">
      <formula>L42=0</formula>
    </cfRule>
  </conditionalFormatting>
  <conditionalFormatting sqref="L43">
    <cfRule type="expression" dxfId="1333" priority="1243">
      <formula>OR(K37="B",K37="C")</formula>
    </cfRule>
    <cfRule type="expression" dxfId="1332" priority="1222">
      <formula>K37="D"</formula>
    </cfRule>
    <cfRule type="expression" dxfId="1331" priority="1206">
      <formula>AND(OR(K37="B",K37="C"),L43=0)</formula>
    </cfRule>
  </conditionalFormatting>
  <conditionalFormatting sqref="L44">
    <cfRule type="expression" dxfId="1330" priority="1235">
      <formula>K37="A"</formula>
    </cfRule>
    <cfRule type="expression" dxfId="1329" priority="1209">
      <formula>AND(K37="A",L44=0)</formula>
    </cfRule>
  </conditionalFormatting>
  <conditionalFormatting sqref="L52">
    <cfRule type="expression" dxfId="1328" priority="972">
      <formula>K47="E"</formula>
    </cfRule>
    <cfRule type="expression" dxfId="1327" priority="976">
      <formula>AND(K47="G",L52=0)</formula>
    </cfRule>
    <cfRule type="expression" dxfId="1326" priority="1016">
      <formula>K47="F"</formula>
    </cfRule>
    <cfRule type="expression" dxfId="1325" priority="998">
      <formula>AND(K47="F",L52=0)</formula>
    </cfRule>
  </conditionalFormatting>
  <conditionalFormatting sqref="L52:L55">
    <cfRule type="expression" dxfId="1324" priority="1030">
      <formula>L52=0</formula>
    </cfRule>
  </conditionalFormatting>
  <conditionalFormatting sqref="L53">
    <cfRule type="expression" dxfId="1323" priority="983">
      <formula>AND(OR(K47="B",K47="C"),L53=0)</formula>
    </cfRule>
    <cfRule type="expression" dxfId="1322" priority="1020">
      <formula>OR(K47="B",K47="C")</formula>
    </cfRule>
    <cfRule type="expression" dxfId="1321" priority="999">
      <formula>K47="D"</formula>
    </cfRule>
  </conditionalFormatting>
  <conditionalFormatting sqref="L54">
    <cfRule type="expression" dxfId="1320" priority="986">
      <formula>AND(K47="A",L54=0)</formula>
    </cfRule>
    <cfRule type="expression" dxfId="1319" priority="1012">
      <formula>K47="A"</formula>
    </cfRule>
  </conditionalFormatting>
  <conditionalFormatting sqref="L62">
    <cfRule type="expression" dxfId="1318" priority="785">
      <formula>K57="F"</formula>
    </cfRule>
    <cfRule type="expression" dxfId="1317" priority="741">
      <formula>K57="E"</formula>
    </cfRule>
    <cfRule type="expression" dxfId="1316" priority="745">
      <formula>AND(K57="G",L62=0)</formula>
    </cfRule>
    <cfRule type="expression" dxfId="1315" priority="767">
      <formula>AND(K57="F",L62=0)</formula>
    </cfRule>
  </conditionalFormatting>
  <conditionalFormatting sqref="L62:L65">
    <cfRule type="expression" dxfId="1314" priority="799">
      <formula>L62=0</formula>
    </cfRule>
  </conditionalFormatting>
  <conditionalFormatting sqref="L63">
    <cfRule type="expression" dxfId="1313" priority="752">
      <formula>AND(OR(K57="B",K57="C"),L63=0)</formula>
    </cfRule>
    <cfRule type="expression" dxfId="1312" priority="768">
      <formula>K57="D"</formula>
    </cfRule>
    <cfRule type="expression" dxfId="1311" priority="789">
      <formula>OR(K57="B",K57="C")</formula>
    </cfRule>
  </conditionalFormatting>
  <conditionalFormatting sqref="L64">
    <cfRule type="expression" dxfId="1310" priority="781">
      <formula>K57="A"</formula>
    </cfRule>
    <cfRule type="expression" dxfId="1309" priority="755">
      <formula>AND(K57="A",L64=0)</formula>
    </cfRule>
  </conditionalFormatting>
  <conditionalFormatting sqref="M11">
    <cfRule type="expression" dxfId="1308" priority="631">
      <formula>AND(L11=0,M11=0)</formula>
    </cfRule>
  </conditionalFormatting>
  <conditionalFormatting sqref="M21">
    <cfRule type="expression" dxfId="1307" priority="613">
      <formula>AND(L21=0,M21=0)</formula>
    </cfRule>
  </conditionalFormatting>
  <conditionalFormatting sqref="M31">
    <cfRule type="expression" dxfId="1306" priority="595">
      <formula>AND(L31=0,M31=0)</formula>
    </cfRule>
  </conditionalFormatting>
  <conditionalFormatting sqref="M42">
    <cfRule type="expression" dxfId="1305" priority="470">
      <formula>AND(K37="G",M42=0)</formula>
    </cfRule>
    <cfRule type="expression" dxfId="1304" priority="511">
      <formula>K37="B"</formula>
    </cfRule>
    <cfRule type="expression" dxfId="1303" priority="520">
      <formula>K37="F"</formula>
    </cfRule>
    <cfRule type="expression" dxfId="1302" priority="489">
      <formula>AND(K37="F",L42=0,M42=0)</formula>
    </cfRule>
    <cfRule type="expression" dxfId="1301" priority="471">
      <formula>K37="G"</formula>
    </cfRule>
    <cfRule type="expression" dxfId="1300" priority="487">
      <formula>AND(K37="B",M42=0)</formula>
    </cfRule>
  </conditionalFormatting>
  <conditionalFormatting sqref="M42:M45">
    <cfRule type="expression" dxfId="1299" priority="504">
      <formula>AND(L42=0,M42=0)</formula>
    </cfRule>
  </conditionalFormatting>
  <conditionalFormatting sqref="M43">
    <cfRule type="expression" dxfId="1298" priority="490">
      <formula>OR(K37="B",K37="C")</formula>
    </cfRule>
    <cfRule type="expression" dxfId="1297" priority="476">
      <formula>AND(OR(K37="A",K37="D"),L43=0,M43=0)</formula>
    </cfRule>
    <cfRule type="expression" dxfId="1296" priority="507">
      <formula>K37="A"</formula>
    </cfRule>
    <cfRule type="expression" dxfId="1295" priority="474">
      <formula>AND(OR(K37="B",K37="C"),L43=0,M43=0)</formula>
    </cfRule>
    <cfRule type="expression" dxfId="1294" priority="481">
      <formula>K37="D"</formula>
    </cfRule>
  </conditionalFormatting>
  <conditionalFormatting sqref="M44">
    <cfRule type="expression" dxfId="1293" priority="478">
      <formula>AND(K37="A",L44=0,M44=0)</formula>
    </cfRule>
    <cfRule type="expression" dxfId="1292" priority="501">
      <formula>K37="A"</formula>
    </cfRule>
  </conditionalFormatting>
  <conditionalFormatting sqref="M52">
    <cfRule type="expression" dxfId="1291" priority="276">
      <formula>K47="G"</formula>
    </cfRule>
    <cfRule type="expression" dxfId="1290" priority="275">
      <formula>AND(K47="G",M52=0)</formula>
    </cfRule>
    <cfRule type="expression" dxfId="1289" priority="325">
      <formula>K47="F"</formula>
    </cfRule>
    <cfRule type="expression" dxfId="1288" priority="294">
      <formula>AND(K47="F",L52=0,M52=0)</formula>
    </cfRule>
    <cfRule type="expression" dxfId="1287" priority="292">
      <formula>AND(K47="B",M52=0)</formula>
    </cfRule>
    <cfRule type="expression" dxfId="1286" priority="316">
      <formula>K47="B"</formula>
    </cfRule>
  </conditionalFormatting>
  <conditionalFormatting sqref="M52:M55">
    <cfRule type="expression" dxfId="1285" priority="309">
      <formula>AND(L52=0,M52=0)</formula>
    </cfRule>
  </conditionalFormatting>
  <conditionalFormatting sqref="M53">
    <cfRule type="expression" dxfId="1284" priority="281">
      <formula>AND(OR(K47="A",K47="D"),L53=0,M53=0)</formula>
    </cfRule>
    <cfRule type="expression" dxfId="1283" priority="279">
      <formula>AND(OR(K47="B",K47="C"),L53=0,M53=0)</formula>
    </cfRule>
    <cfRule type="expression" dxfId="1282" priority="312">
      <formula>K47="A"</formula>
    </cfRule>
    <cfRule type="expression" dxfId="1281" priority="295">
      <formula>OR(K47="B",K47="C")</formula>
    </cfRule>
    <cfRule type="expression" dxfId="1280" priority="286">
      <formula>K47="D"</formula>
    </cfRule>
  </conditionalFormatting>
  <conditionalFormatting sqref="M54">
    <cfRule type="expression" dxfId="1279" priority="306">
      <formula>K47="A"</formula>
    </cfRule>
    <cfRule type="expression" dxfId="1278" priority="283">
      <formula>AND(K47="A",L54=0,M54=0)</formula>
    </cfRule>
  </conditionalFormatting>
  <conditionalFormatting sqref="M62">
    <cfRule type="expression" dxfId="1277" priority="81">
      <formula>K57="G"</formula>
    </cfRule>
    <cfRule type="expression" dxfId="1276" priority="99">
      <formula>AND(K57="F",L62=0,M62=0)</formula>
    </cfRule>
    <cfRule type="expression" dxfId="1275" priority="121">
      <formula>K57="B"</formula>
    </cfRule>
    <cfRule type="expression" dxfId="1274" priority="130">
      <formula>K57="F"</formula>
    </cfRule>
    <cfRule type="expression" dxfId="1273" priority="97">
      <formula>AND(K57="B",M62=0)</formula>
    </cfRule>
    <cfRule type="expression" dxfId="1272" priority="80">
      <formula>AND(K57="G",M62=0)</formula>
    </cfRule>
  </conditionalFormatting>
  <conditionalFormatting sqref="M62:M65">
    <cfRule type="expression" dxfId="1271" priority="114">
      <formula>AND(L62=0,M62=0)</formula>
    </cfRule>
  </conditionalFormatting>
  <conditionalFormatting sqref="M63">
    <cfRule type="expression" dxfId="1270" priority="117">
      <formula>K57="A"</formula>
    </cfRule>
    <cfRule type="expression" dxfId="1269" priority="91">
      <formula>K57="D"</formula>
    </cfRule>
    <cfRule type="expression" dxfId="1268" priority="84">
      <formula>AND(OR(K57="B",K57="C"),L63=0,M63=0)</formula>
    </cfRule>
    <cfRule type="expression" dxfId="1267" priority="86">
      <formula>AND(OR(K57="A",K57="D"),L63=0,M63=0)</formula>
    </cfRule>
    <cfRule type="expression" dxfId="1266" priority="100">
      <formula>OR(K57="B",K57="C")</formula>
    </cfRule>
  </conditionalFormatting>
  <conditionalFormatting sqref="M64">
    <cfRule type="expression" dxfId="1265" priority="111">
      <formula>K57="A"</formula>
    </cfRule>
    <cfRule type="expression" dxfId="1264" priority="88">
      <formula>AND(K57="A",L64=0,M64=0)</formula>
    </cfRule>
  </conditionalFormatting>
  <conditionalFormatting sqref="N11">
    <cfRule type="expression" dxfId="1263" priority="630">
      <formula>AND(L11=0,M11=0,N11=0)</formula>
    </cfRule>
  </conditionalFormatting>
  <conditionalFormatting sqref="N21">
    <cfRule type="expression" dxfId="1262" priority="612">
      <formula>AND(L21=0,M21=0,N21=0)</formula>
    </cfRule>
  </conditionalFormatting>
  <conditionalFormatting sqref="N31">
    <cfRule type="expression" dxfId="1261" priority="594">
      <formula>AND(L31=0,M31=0,N31=0)</formula>
    </cfRule>
  </conditionalFormatting>
  <conditionalFormatting sqref="N42">
    <cfRule type="expression" dxfId="1260" priority="467">
      <formula>AND(K37="E",L42=0,M42=0,N42=0)</formula>
    </cfRule>
    <cfRule type="expression" dxfId="1259" priority="469">
      <formula>AND(K37="G",M42=0,N42=0)</formula>
    </cfRule>
    <cfRule type="expression" dxfId="1258" priority="514">
      <formula>K37="B"</formula>
    </cfRule>
    <cfRule type="expression" dxfId="1257" priority="472">
      <formula>K37="G"</formula>
    </cfRule>
    <cfRule type="expression" dxfId="1256" priority="484">
      <formula>AND(OR(K37="A",K37="C",K37="D"),N42=0)</formula>
    </cfRule>
    <cfRule type="expression" dxfId="1255" priority="486">
      <formula>AND(K37="B",M42=0,N42=0)</formula>
    </cfRule>
    <cfRule type="expression" dxfId="1254" priority="488">
      <formula>AND(K37="F",L42=0,M42=0,N42=0)</formula>
    </cfRule>
    <cfRule type="expression" dxfId="1253" priority="519">
      <formula>K37="F"</formula>
    </cfRule>
    <cfRule type="expression" dxfId="1252" priority="510">
      <formula>OR(K37="A",K37="C",K37="D",K37="E")</formula>
    </cfRule>
  </conditionalFormatting>
  <conditionalFormatting sqref="N42:N45">
    <cfRule type="expression" dxfId="1251" priority="503">
      <formula>AND(L42=0,M42=0,N42=0)</formula>
    </cfRule>
  </conditionalFormatting>
  <conditionalFormatting sqref="N43">
    <cfRule type="expression" dxfId="1250" priority="491">
      <formula>K37="D"</formula>
    </cfRule>
    <cfRule type="expression" dxfId="1249" priority="506">
      <formula>OR(K37="B",K37="C")</formula>
    </cfRule>
    <cfRule type="expression" dxfId="1248" priority="480">
      <formula>AND(OR(K37="A",K37="D"),M43=0,N43=0)</formula>
    </cfRule>
    <cfRule type="expression" dxfId="1247" priority="475">
      <formula>AND(OR(K37="B",K37="C"),L43=0,M43=0,N43=0)</formula>
    </cfRule>
    <cfRule type="expression" dxfId="1246" priority="517">
      <formula>K37="A"</formula>
    </cfRule>
  </conditionalFormatting>
  <conditionalFormatting sqref="N44">
    <cfRule type="expression" dxfId="1245" priority="500">
      <formula>K37="A"</formula>
    </cfRule>
    <cfRule type="expression" dxfId="1244" priority="477">
      <formula>AND(K37="A",L44=0,M44=0,N44=0)</formula>
    </cfRule>
  </conditionalFormatting>
  <conditionalFormatting sqref="N52">
    <cfRule type="expression" dxfId="1243" priority="319">
      <formula>K47="B"</formula>
    </cfRule>
    <cfRule type="expression" dxfId="1242" priority="315">
      <formula>OR(K47="A",K47="C",K47="D",K47="E")</formula>
    </cfRule>
    <cfRule type="expression" dxfId="1241" priority="274">
      <formula>AND(K47="G",M52=0,N52=0)</formula>
    </cfRule>
    <cfRule type="expression" dxfId="1240" priority="324">
      <formula>K47="F"</formula>
    </cfRule>
    <cfRule type="expression" dxfId="1239" priority="289">
      <formula>AND(OR(K47="A",K47="C",K47="D"),N52=0)</formula>
    </cfRule>
    <cfRule type="expression" dxfId="1238" priority="291">
      <formula>AND(K47="B",M52=0,N52=0)</formula>
    </cfRule>
    <cfRule type="expression" dxfId="1237" priority="272">
      <formula>AND(K47="E",L52=0,M52=0,N52=0)</formula>
    </cfRule>
    <cfRule type="expression" dxfId="1236" priority="293">
      <formula>AND(K47="F",L52=0,M52=0,N52=0)</formula>
    </cfRule>
    <cfRule type="expression" dxfId="1235" priority="277">
      <formula>K47="G"</formula>
    </cfRule>
  </conditionalFormatting>
  <conditionalFormatting sqref="N52:N55">
    <cfRule type="expression" dxfId="1234" priority="308">
      <formula>AND(L52=0,M52=0,N52=0)</formula>
    </cfRule>
  </conditionalFormatting>
  <conditionalFormatting sqref="N53">
    <cfRule type="expression" dxfId="1233" priority="322">
      <formula>K47="A"</formula>
    </cfRule>
    <cfRule type="expression" dxfId="1232" priority="280">
      <formula>AND(OR(K47="B",K47="C"),L53=0,M53=0,N53=0)</formula>
    </cfRule>
    <cfRule type="expression" dxfId="1231" priority="311">
      <formula>OR(K47="B",K47="C")</formula>
    </cfRule>
    <cfRule type="expression" dxfId="1230" priority="285">
      <formula>AND(OR(K47="A",K47="D"),M53=0,N53=0)</formula>
    </cfRule>
    <cfRule type="expression" dxfId="1229" priority="296">
      <formula>K47="D"</formula>
    </cfRule>
  </conditionalFormatting>
  <conditionalFormatting sqref="N54">
    <cfRule type="expression" dxfId="1228" priority="282">
      <formula>AND(K47="A",L54=0,M54=0,N54=0)</formula>
    </cfRule>
    <cfRule type="expression" dxfId="1227" priority="305">
      <formula>K47="A"</formula>
    </cfRule>
  </conditionalFormatting>
  <conditionalFormatting sqref="N62">
    <cfRule type="expression" dxfId="1226" priority="94">
      <formula>AND(OR(K57="A",K57="C",K57="D"),N62=0)</formula>
    </cfRule>
    <cfRule type="expression" dxfId="1225" priority="129">
      <formula>K57="F"</formula>
    </cfRule>
    <cfRule type="expression" dxfId="1224" priority="124">
      <formula>K57="B"</formula>
    </cfRule>
    <cfRule type="expression" dxfId="1223" priority="120">
      <formula>OR(K57="A",K57="C",K57="D",K57="E")</formula>
    </cfRule>
    <cfRule type="expression" dxfId="1222" priority="98">
      <formula>AND(K57="F",L62=0,M62=0,N62=0)</formula>
    </cfRule>
    <cfRule type="expression" dxfId="1221" priority="77">
      <formula>AND(K57="E",L62=0,M62=0,N62=0)</formula>
    </cfRule>
    <cfRule type="expression" dxfId="1220" priority="96">
      <formula>AND(K57="B",M62=0,N62=0)</formula>
    </cfRule>
    <cfRule type="expression" dxfId="1219" priority="82">
      <formula>K57="G"</formula>
    </cfRule>
    <cfRule type="expression" dxfId="1218" priority="79">
      <formula>AND(K57="G",M62=0,N62=0)</formula>
    </cfRule>
  </conditionalFormatting>
  <conditionalFormatting sqref="N62:N65">
    <cfRule type="expression" dxfId="1217" priority="113">
      <formula>AND(L62=0,M62=0,N62=0)</formula>
    </cfRule>
  </conditionalFormatting>
  <conditionalFormatting sqref="N63">
    <cfRule type="expression" dxfId="1216" priority="127">
      <formula>K57="A"</formula>
    </cfRule>
    <cfRule type="expression" dxfId="1215" priority="116">
      <formula>OR(K57="B",K57="C")</formula>
    </cfRule>
    <cfRule type="expression" dxfId="1214" priority="90">
      <formula>AND(OR(K57="A",K57="D"),M63=0,N63=0)</formula>
    </cfRule>
    <cfRule type="expression" dxfId="1213" priority="85">
      <formula>AND(OR(K57="B",K57="C"),L63=0,M63=0,N63=0)</formula>
    </cfRule>
    <cfRule type="expression" dxfId="1212" priority="101">
      <formula>K57="D"</formula>
    </cfRule>
  </conditionalFormatting>
  <conditionalFormatting sqref="N64">
    <cfRule type="expression" dxfId="1211" priority="110">
      <formula>K57="A"</formula>
    </cfRule>
    <cfRule type="expression" dxfId="1210" priority="87">
      <formula>AND(K57="A",L64=0,M64=0,N64=0)</formula>
    </cfRule>
  </conditionalFormatting>
  <conditionalFormatting sqref="O7">
    <cfRule type="expression" dxfId="1209" priority="1496">
      <formula>AND(O7=0,$AQ2=1)</formula>
    </cfRule>
  </conditionalFormatting>
  <conditionalFormatting sqref="O42">
    <cfRule type="expression" dxfId="1208" priority="465">
      <formula>AND(K37="E",L42=0,M42=0,N42=0,O42=0)</formula>
    </cfRule>
    <cfRule type="expression" dxfId="1207" priority="468">
      <formula>AND(K37="G",M42=0,N42=0,O42=0)</formula>
    </cfRule>
    <cfRule type="expression" dxfId="1206" priority="473">
      <formula>K37="G"</formula>
    </cfRule>
    <cfRule type="expression" dxfId="1205" priority="485">
      <formula>AND(K37="B",M42=0,N42=0,O42=0)</formula>
    </cfRule>
    <cfRule type="expression" dxfId="1204" priority="509">
      <formula>OR(K37="A",K37="C",K37="D",K37="E")</formula>
    </cfRule>
    <cfRule type="expression" dxfId="1203" priority="513">
      <formula>K37="B"</formula>
    </cfRule>
    <cfRule type="expression" dxfId="1202" priority="483">
      <formula>AND(OR(K37="A",K37="C",K37="D"),N42=0,O42=0)</formula>
    </cfRule>
    <cfRule type="expression" dxfId="1201" priority="518">
      <formula>K37="F"</formula>
    </cfRule>
  </conditionalFormatting>
  <conditionalFormatting sqref="O42:O43 O44:P45">
    <cfRule type="expression" dxfId="1200" priority="502">
      <formula>AND(L42=0,M42=0,N42=0,O42=0)</formula>
    </cfRule>
  </conditionalFormatting>
  <conditionalFormatting sqref="O43">
    <cfRule type="expression" dxfId="1199" priority="505">
      <formula>OR(K37="B",K37="C")</formula>
    </cfRule>
    <cfRule type="expression" dxfId="1198" priority="479">
      <formula>AND(OR(K37="A",K37="D"),M43=0,N43=0,O43=0)</formula>
    </cfRule>
    <cfRule type="expression" dxfId="1197" priority="492">
      <formula>K37="D"</formula>
    </cfRule>
    <cfRule type="expression" dxfId="1196" priority="516">
      <formula>K37="A"</formula>
    </cfRule>
  </conditionalFormatting>
  <conditionalFormatting sqref="O44">
    <cfRule type="expression" dxfId="1195" priority="456">
      <formula>AND(K37="D",L42=0,M42=0,N42=0,O42=0)</formula>
    </cfRule>
  </conditionalFormatting>
  <conditionalFormatting sqref="O52">
    <cfRule type="expression" dxfId="1194" priority="288">
      <formula>AND(OR(K47="A",K47="C",K47="D"),N52=0,O52=0)</formula>
    </cfRule>
    <cfRule type="expression" dxfId="1193" priority="290">
      <formula>AND(K47="B",M52=0,N52=0,O52=0)</formula>
    </cfRule>
    <cfRule type="expression" dxfId="1192" priority="270">
      <formula>AND(K47="E",L52=0,M52=0,N52=0,O52=0)</formula>
    </cfRule>
    <cfRule type="expression" dxfId="1191" priority="273">
      <formula>AND(K47="G",M52=0,N52=0,O52=0)</formula>
    </cfRule>
    <cfRule type="expression" dxfId="1190" priority="323">
      <formula>K47="F"</formula>
    </cfRule>
    <cfRule type="expression" dxfId="1189" priority="278">
      <formula>K47="G"</formula>
    </cfRule>
    <cfRule type="expression" dxfId="1188" priority="318">
      <formula>K47="B"</formula>
    </cfRule>
    <cfRule type="expression" dxfId="1187" priority="314">
      <formula>OR(K47="A",K47="C",K47="D",K47="E")</formula>
    </cfRule>
  </conditionalFormatting>
  <conditionalFormatting sqref="O52:O53 O54:P55">
    <cfRule type="expression" dxfId="1186" priority="307">
      <formula>AND(L52=0,M52=0,N52=0,O52=0)</formula>
    </cfRule>
  </conditionalFormatting>
  <conditionalFormatting sqref="O53">
    <cfRule type="expression" dxfId="1185" priority="284">
      <formula>AND(OR(K47="A",K47="D"),M53=0,N53=0,O53=0)</formula>
    </cfRule>
    <cfRule type="expression" dxfId="1184" priority="297">
      <formula>K47="D"</formula>
    </cfRule>
    <cfRule type="expression" dxfId="1183" priority="321">
      <formula>K47="A"</formula>
    </cfRule>
    <cfRule type="expression" dxfId="1182" priority="310">
      <formula>OR(K47="B",K47="C")</formula>
    </cfRule>
  </conditionalFormatting>
  <conditionalFormatting sqref="O54">
    <cfRule type="expression" dxfId="1181" priority="261">
      <formula>AND(K47="D",L52=0,M52=0,N52=0,O52=0)</formula>
    </cfRule>
  </conditionalFormatting>
  <conditionalFormatting sqref="O62">
    <cfRule type="expression" dxfId="1180" priority="75">
      <formula>AND(K57="E",L62=0,M62=0,N62=0,O62=0)</formula>
    </cfRule>
    <cfRule type="expression" dxfId="1179" priority="128">
      <formula>K57="F"</formula>
    </cfRule>
    <cfRule type="expression" dxfId="1178" priority="119">
      <formula>OR(K57="A",K57="C",K57="D",K57="E")</formula>
    </cfRule>
    <cfRule type="expression" dxfId="1177" priority="93">
      <formula>AND(OR(K57="A",K57="C",K57="D"),N62=0,O62=0)</formula>
    </cfRule>
    <cfRule type="expression" dxfId="1176" priority="95">
      <formula>AND(K57="B",M62=0,N62=0,O62=0)</formula>
    </cfRule>
    <cfRule type="expression" dxfId="1175" priority="123">
      <formula>K57="B"</formula>
    </cfRule>
    <cfRule type="expression" dxfId="1174" priority="83">
      <formula>K57="G"</formula>
    </cfRule>
    <cfRule type="expression" dxfId="1173" priority="78">
      <formula>AND(K57="G",M62=0,N62=0,O62=0)</formula>
    </cfRule>
  </conditionalFormatting>
  <conditionalFormatting sqref="O62:O63 O64:P65">
    <cfRule type="expression" dxfId="1172" priority="112">
      <formula>AND(L62=0,M62=0,N62=0,O62=0)</formula>
    </cfRule>
  </conditionalFormatting>
  <conditionalFormatting sqref="O63">
    <cfRule type="expression" dxfId="1171" priority="102">
      <formula>K57="D"</formula>
    </cfRule>
    <cfRule type="expression" dxfId="1170" priority="115">
      <formula>OR(K57="B",K57="C")</formula>
    </cfRule>
    <cfRule type="expression" dxfId="1169" priority="126">
      <formula>K57="A"</formula>
    </cfRule>
    <cfRule type="expression" dxfId="1168" priority="89">
      <formula>AND(OR(K57="A",K57="D"),M63=0,N63=0,O63=0)</formula>
    </cfRule>
  </conditionalFormatting>
  <conditionalFormatting sqref="O64">
    <cfRule type="expression" dxfId="1167" priority="66">
      <formula>AND(K57="D",L62=0,M62=0,N62=0,O62=0)</formula>
    </cfRule>
  </conditionalFormatting>
  <conditionalFormatting sqref="O8:P8">
    <cfRule type="expression" dxfId="1166" priority="633">
      <formula>O8=0</formula>
    </cfRule>
  </conditionalFormatting>
  <conditionalFormatting sqref="O11:P11">
    <cfRule type="expression" dxfId="1165" priority="629">
      <formula>AND(L11=0,M11=0,N11=0,O11=0)</formula>
    </cfRule>
  </conditionalFormatting>
  <conditionalFormatting sqref="O17:P17">
    <cfRule type="expression" dxfId="1164" priority="1411">
      <formula>AND(O17=0,$AQ5=1)</formula>
    </cfRule>
  </conditionalFormatting>
  <conditionalFormatting sqref="O18:P18">
    <cfRule type="expression" dxfId="1163" priority="615">
      <formula>O18=0</formula>
    </cfRule>
  </conditionalFormatting>
  <conditionalFormatting sqref="O21:P21">
    <cfRule type="expression" dxfId="1162" priority="611">
      <formula>AND(L21=0,M21=0,N21=0,O21=0)</formula>
    </cfRule>
  </conditionalFormatting>
  <conditionalFormatting sqref="O27:P27">
    <cfRule type="expression" dxfId="1161" priority="1326">
      <formula>AND(O27=0,$AQ8=1)</formula>
    </cfRule>
  </conditionalFormatting>
  <conditionalFormatting sqref="O28:P28">
    <cfRule type="expression" dxfId="1160" priority="597">
      <formula>O28=0</formula>
    </cfRule>
  </conditionalFormatting>
  <conditionalFormatting sqref="O31:P31">
    <cfRule type="expression" dxfId="1159" priority="593">
      <formula>AND(L31=0,M31=0,N31=0,O31=0)</formula>
    </cfRule>
  </conditionalFormatting>
  <conditionalFormatting sqref="O40:P40">
    <cfRule type="expression" dxfId="1158" priority="1252">
      <formula>AND(O40=0,$AQ2=1)</formula>
    </cfRule>
  </conditionalFormatting>
  <conditionalFormatting sqref="O44:P44">
    <cfRule type="expression" dxfId="1157" priority="499">
      <formula>K37="A"</formula>
    </cfRule>
  </conditionalFormatting>
  <conditionalFormatting sqref="O50:P50">
    <cfRule type="expression" dxfId="1156" priority="1029">
      <formula>AND(O50=0,$AQ5=1)</formula>
    </cfRule>
  </conditionalFormatting>
  <conditionalFormatting sqref="O54:P54">
    <cfRule type="expression" dxfId="1155" priority="304">
      <formula>K47="A"</formula>
    </cfRule>
  </conditionalFormatting>
  <conditionalFormatting sqref="O60:P60">
    <cfRule type="expression" dxfId="1154" priority="798">
      <formula>AND(O60=0,$AQ8=1)</formula>
    </cfRule>
  </conditionalFormatting>
  <conditionalFormatting sqref="O64:P64">
    <cfRule type="expression" dxfId="1153" priority="109">
      <formula>K57="A"</formula>
    </cfRule>
  </conditionalFormatting>
  <conditionalFormatting sqref="P7">
    <cfRule type="expression" dxfId="1152" priority="1263">
      <formula>P7=0</formula>
    </cfRule>
  </conditionalFormatting>
  <conditionalFormatting sqref="P42">
    <cfRule type="expression" dxfId="1151" priority="460">
      <formula>K37="G"</formula>
    </cfRule>
    <cfRule type="expression" dxfId="1150" priority="461">
      <formula>OR(K37="D",K37="E")</formula>
    </cfRule>
  </conditionalFormatting>
  <conditionalFormatting sqref="P43">
    <cfRule type="expression" dxfId="1149" priority="459">
      <formula>K37="D"</formula>
    </cfRule>
  </conditionalFormatting>
  <conditionalFormatting sqref="P52">
    <cfRule type="expression" dxfId="1148" priority="265">
      <formula>K47="G"</formula>
    </cfRule>
    <cfRule type="expression" dxfId="1147" priority="266">
      <formula>OR(K47="D",K47="E")</formula>
    </cfRule>
  </conditionalFormatting>
  <conditionalFormatting sqref="P53">
    <cfRule type="expression" dxfId="1146" priority="264">
      <formula>K47="D"</formula>
    </cfRule>
  </conditionalFormatting>
  <conditionalFormatting sqref="P62">
    <cfRule type="expression" dxfId="1145" priority="70">
      <formula>K57="G"</formula>
    </cfRule>
    <cfRule type="expression" dxfId="1144" priority="71">
      <formula>OR(K57="D",K57="E")</formula>
    </cfRule>
  </conditionalFormatting>
  <conditionalFormatting sqref="P63">
    <cfRule type="expression" dxfId="1143" priority="69">
      <formula>K57="D"</formula>
    </cfRule>
  </conditionalFormatting>
  <conditionalFormatting sqref="Q42">
    <cfRule type="expression" dxfId="1142" priority="508">
      <formula>OR(K37="A",K37="C",K37="D",K37="E")</formula>
    </cfRule>
    <cfRule type="expression" dxfId="1141" priority="482">
      <formula>AND(OR(K37="A",K37="C",K37="D"),N42=0,O42=0,Q42=0)</formula>
    </cfRule>
    <cfRule type="expression" dxfId="1140" priority="512">
      <formula>OR(K37="B",K37="F",K37="G")</formula>
    </cfRule>
  </conditionalFormatting>
  <conditionalFormatting sqref="Q43">
    <cfRule type="expression" dxfId="1139" priority="496">
      <formula>OR(K37="B",K37="C")</formula>
    </cfRule>
    <cfRule type="expression" dxfId="1138" priority="494">
      <formula>K37="D"</formula>
    </cfRule>
    <cfRule type="expression" dxfId="1137" priority="466">
      <formula>K37="C"</formula>
    </cfRule>
    <cfRule type="expression" dxfId="1136" priority="515">
      <formula>K37="A"</formula>
    </cfRule>
  </conditionalFormatting>
  <conditionalFormatting sqref="Q44">
    <cfRule type="expression" dxfId="1135" priority="498">
      <formula>K37="A"</formula>
    </cfRule>
  </conditionalFormatting>
  <conditionalFormatting sqref="Q52">
    <cfRule type="expression" dxfId="1134" priority="287">
      <formula>AND(OR(K47="A",K47="C",K47="D"),N52=0,O52=0,Q52=0)</formula>
    </cfRule>
    <cfRule type="expression" dxfId="1133" priority="317">
      <formula>OR(K47="B",K47="F",K47="G")</formula>
    </cfRule>
    <cfRule type="expression" dxfId="1132" priority="313">
      <formula>OR(K47="A",K47="C",K47="D",K47="E")</formula>
    </cfRule>
  </conditionalFormatting>
  <conditionalFormatting sqref="Q53">
    <cfRule type="expression" dxfId="1131" priority="271">
      <formula>K47="C"</formula>
    </cfRule>
    <cfRule type="expression" dxfId="1130" priority="320">
      <formula>K47="A"</formula>
    </cfRule>
    <cfRule type="expression" dxfId="1129" priority="299">
      <formula>K47="D"</formula>
    </cfRule>
    <cfRule type="expression" dxfId="1128" priority="301">
      <formula>OR(K47="B",K47="C")</formula>
    </cfRule>
  </conditionalFormatting>
  <conditionalFormatting sqref="Q54">
    <cfRule type="expression" dxfId="1127" priority="303">
      <formula>K47="A"</formula>
    </cfRule>
  </conditionalFormatting>
  <conditionalFormatting sqref="Q62">
    <cfRule type="expression" dxfId="1126" priority="92">
      <formula>AND(OR(K57="A",K57="C",K57="D"),N62=0,O62=0,Q62=0)</formula>
    </cfRule>
    <cfRule type="expression" dxfId="1125" priority="118">
      <formula>OR(K57="A",K57="C",K57="D",K57="E")</formula>
    </cfRule>
    <cfRule type="expression" dxfId="1124" priority="122">
      <formula>OR(K57="B",K57="F",K57="G")</formula>
    </cfRule>
  </conditionalFormatting>
  <conditionalFormatting sqref="Q63">
    <cfRule type="expression" dxfId="1123" priority="106">
      <formula>OR(K57="B",K57="C")</formula>
    </cfRule>
    <cfRule type="expression" dxfId="1122" priority="104">
      <formula>K57="D"</formula>
    </cfRule>
    <cfRule type="expression" dxfId="1121" priority="125">
      <formula>K57="A"</formula>
    </cfRule>
    <cfRule type="expression" dxfId="1120" priority="76">
      <formula>K57="C"</formula>
    </cfRule>
  </conditionalFormatting>
  <conditionalFormatting sqref="Q64">
    <cfRule type="expression" dxfId="1119" priority="108">
      <formula>K57="A"</formula>
    </cfRule>
  </conditionalFormatting>
  <conditionalFormatting sqref="Q8:R8">
    <cfRule type="expression" dxfId="1118" priority="632">
      <formula>AND(O8=0,Q8=0)</formula>
    </cfRule>
  </conditionalFormatting>
  <conditionalFormatting sqref="Q11:R11">
    <cfRule type="expression" dxfId="1117" priority="628">
      <formula>AND(L11=0,M11=0,N11=0,O11=0,Q11=0)</formula>
    </cfRule>
  </conditionalFormatting>
  <conditionalFormatting sqref="Q18:R18">
    <cfRule type="expression" dxfId="1116" priority="614">
      <formula>AND(O18=0,Q18=0)</formula>
    </cfRule>
  </conditionalFormatting>
  <conditionalFormatting sqref="Q21:R21">
    <cfRule type="expression" dxfId="1115" priority="610">
      <formula>AND(L21=0,M21=0,N21=0,O21=0,Q21=0)</formula>
    </cfRule>
  </conditionalFormatting>
  <conditionalFormatting sqref="Q28:R28">
    <cfRule type="expression" dxfId="1114" priority="596">
      <formula>AND(O28=0,Q28=0)</formula>
    </cfRule>
  </conditionalFormatting>
  <conditionalFormatting sqref="Q31:R31">
    <cfRule type="expression" dxfId="1113" priority="592">
      <formula>AND(L31=0,M31=0,N31=0,O31=0,Q31=0)</formula>
    </cfRule>
  </conditionalFormatting>
  <conditionalFormatting sqref="Q41:R41">
    <cfRule type="expression" dxfId="1112" priority="1251">
      <formula>AND(O41=0,Q41=0)</formula>
    </cfRule>
  </conditionalFormatting>
  <conditionalFormatting sqref="Q51:R51">
    <cfRule type="expression" dxfId="1111" priority="1028">
      <formula>AND(O51=0,Q51=0)</formula>
    </cfRule>
  </conditionalFormatting>
  <conditionalFormatting sqref="Q61:R61">
    <cfRule type="expression" dxfId="1110" priority="797">
      <formula>AND(O61=0,Q61=0)</formula>
    </cfRule>
  </conditionalFormatting>
  <conditionalFormatting sqref="R7">
    <cfRule type="expression" dxfId="1109" priority="1495">
      <formula>AND(P7=0,R7=0)</formula>
    </cfRule>
  </conditionalFormatting>
  <conditionalFormatting sqref="R27">
    <cfRule type="expression" dxfId="1108" priority="1325">
      <formula>AND(P27=0,R27=0)</formula>
    </cfRule>
  </conditionalFormatting>
  <conditionalFormatting sqref="R40">
    <cfRule type="expression" dxfId="1107" priority="1189">
      <formula>R40=0</formula>
    </cfRule>
  </conditionalFormatting>
  <conditionalFormatting sqref="R42">
    <cfRule type="expression" dxfId="1106" priority="463">
      <formula>OR(K37="D",K37="E")</formula>
    </cfRule>
    <cfRule type="expression" dxfId="1105" priority="462">
      <formula>K37="G"</formula>
    </cfRule>
  </conditionalFormatting>
  <conditionalFormatting sqref="R43">
    <cfRule type="expression" dxfId="1104" priority="464">
      <formula>K37="D"</formula>
    </cfRule>
  </conditionalFormatting>
  <conditionalFormatting sqref="R44">
    <cfRule type="expression" dxfId="1103" priority="458">
      <formula>AND(O44=0,P44=0,Q44=0,R44=0)</formula>
    </cfRule>
    <cfRule type="expression" dxfId="1102" priority="457">
      <formula>N37="A"</formula>
    </cfRule>
  </conditionalFormatting>
  <conditionalFormatting sqref="R50">
    <cfRule type="expression" dxfId="1101" priority="962">
      <formula>R50=0</formula>
    </cfRule>
  </conditionalFormatting>
  <conditionalFormatting sqref="R52">
    <cfRule type="expression" dxfId="1100" priority="267">
      <formula>K47="G"</formula>
    </cfRule>
    <cfRule type="expression" dxfId="1099" priority="268">
      <formula>OR(K47="D",K47="E")</formula>
    </cfRule>
  </conditionalFormatting>
  <conditionalFormatting sqref="R53">
    <cfRule type="expression" dxfId="1098" priority="269">
      <formula>K47="D"</formula>
    </cfRule>
  </conditionalFormatting>
  <conditionalFormatting sqref="R54">
    <cfRule type="expression" dxfId="1097" priority="263">
      <formula>AND(O54=0,P54=0,Q54=0,R54=0)</formula>
    </cfRule>
    <cfRule type="expression" dxfId="1096" priority="262">
      <formula>N47="A"</formula>
    </cfRule>
  </conditionalFormatting>
  <conditionalFormatting sqref="R60">
    <cfRule type="expression" dxfId="1095" priority="731">
      <formula>R60=0</formula>
    </cfRule>
  </conditionalFormatting>
  <conditionalFormatting sqref="R62">
    <cfRule type="expression" dxfId="1094" priority="72">
      <formula>K57="G"</formula>
    </cfRule>
    <cfRule type="expression" dxfId="1093" priority="73">
      <formula>OR(K57="D",K57="E")</formula>
    </cfRule>
  </conditionalFormatting>
  <conditionalFormatting sqref="R63">
    <cfRule type="expression" dxfId="1092" priority="74">
      <formula>K57="D"</formula>
    </cfRule>
  </conditionalFormatting>
  <conditionalFormatting sqref="R64">
    <cfRule type="expression" dxfId="1091" priority="67">
      <formula>N57="A"</formula>
    </cfRule>
    <cfRule type="expression" dxfId="1090" priority="68">
      <formula>AND(O64=0,P64=0,Q64=0,R64=0)</formula>
    </cfRule>
  </conditionalFormatting>
  <conditionalFormatting sqref="S43">
    <cfRule type="expression" dxfId="1089" priority="493">
      <formula>K37="D"</formula>
    </cfRule>
    <cfRule type="expression" dxfId="1088" priority="495">
      <formula>OR(K37="B",K37="C")</formula>
    </cfRule>
  </conditionalFormatting>
  <conditionalFormatting sqref="S44">
    <cfRule type="expression" dxfId="1087" priority="497">
      <formula>K37="A"</formula>
    </cfRule>
  </conditionalFormatting>
  <conditionalFormatting sqref="S53">
    <cfRule type="expression" dxfId="1086" priority="300">
      <formula>OR(K47="B",K47="C")</formula>
    </cfRule>
    <cfRule type="expression" dxfId="1085" priority="298">
      <formula>K47="D"</formula>
    </cfRule>
  </conditionalFormatting>
  <conditionalFormatting sqref="S54">
    <cfRule type="expression" dxfId="1084" priority="302">
      <formula>K47="A"</formula>
    </cfRule>
  </conditionalFormatting>
  <conditionalFormatting sqref="S63">
    <cfRule type="expression" dxfId="1083" priority="105">
      <formula>OR(K57="B",K57="C")</formula>
    </cfRule>
    <cfRule type="expression" dxfId="1082" priority="103">
      <formula>K57="D"</formula>
    </cfRule>
  </conditionalFormatting>
  <conditionalFormatting sqref="S64">
    <cfRule type="expression" dxfId="1081" priority="107">
      <formula>K57="A"</formula>
    </cfRule>
  </conditionalFormatting>
  <conditionalFormatting sqref="V11">
    <cfRule type="expression" dxfId="1080" priority="1468">
      <formula>V11=0</formula>
    </cfRule>
    <cfRule type="expression" dxfId="1079" priority="1461">
      <formula>U4="A"</formula>
    </cfRule>
    <cfRule type="expression" dxfId="1078" priority="1460">
      <formula>AND(U4="A",V11=0)</formula>
    </cfRule>
  </conditionalFormatting>
  <conditionalFormatting sqref="V21">
    <cfRule type="expression" dxfId="1077" priority="1376">
      <formula>U14="A"</formula>
    </cfRule>
    <cfRule type="expression" dxfId="1076" priority="1384">
      <formula>V21=0</formula>
    </cfRule>
    <cfRule type="expression" dxfId="1075" priority="1375">
      <formula>AND(U14="A",V21=0)</formula>
    </cfRule>
  </conditionalFormatting>
  <conditionalFormatting sqref="V31">
    <cfRule type="expression" dxfId="1074" priority="1298">
      <formula>V31=0</formula>
    </cfRule>
    <cfRule type="expression" dxfId="1073" priority="1290">
      <formula>U24="A"</formula>
    </cfRule>
    <cfRule type="expression" dxfId="1072" priority="1289">
      <formula>AND(U24="A",V31=0)</formula>
    </cfRule>
  </conditionalFormatting>
  <conditionalFormatting sqref="V42">
    <cfRule type="expression" dxfId="1071" priority="1126">
      <formula>AND(U37="G",V42=0)</formula>
    </cfRule>
    <cfRule type="expression" dxfId="1070" priority="1122">
      <formula>U37="E"</formula>
    </cfRule>
    <cfRule type="expression" dxfId="1069" priority="1166">
      <formula>U37="F"</formula>
    </cfRule>
    <cfRule type="expression" dxfId="1068" priority="1148">
      <formula>AND(U37="F",V42=0)</formula>
    </cfRule>
  </conditionalFormatting>
  <conditionalFormatting sqref="V42:V45">
    <cfRule type="expression" dxfId="1067" priority="1180">
      <formula>V42=0</formula>
    </cfRule>
  </conditionalFormatting>
  <conditionalFormatting sqref="V43">
    <cfRule type="expression" dxfId="1066" priority="1133">
      <formula>AND(OR(U37="B",U37="C"),V43=0)</formula>
    </cfRule>
    <cfRule type="expression" dxfId="1065" priority="1170">
      <formula>OR(U37="B",U37="C")</formula>
    </cfRule>
    <cfRule type="expression" dxfId="1064" priority="1149">
      <formula>U37="D"</formula>
    </cfRule>
  </conditionalFormatting>
  <conditionalFormatting sqref="V44">
    <cfRule type="expression" dxfId="1063" priority="1136">
      <formula>AND(U37="A",V44=0)</formula>
    </cfRule>
    <cfRule type="expression" dxfId="1062" priority="1162">
      <formula>U37="A"</formula>
    </cfRule>
  </conditionalFormatting>
  <conditionalFormatting sqref="V52">
    <cfRule type="expression" dxfId="1061" priority="921">
      <formula>AND(U47="F",V52=0)</formula>
    </cfRule>
    <cfRule type="expression" dxfId="1060" priority="899">
      <formula>AND(U47="G",V52=0)</formula>
    </cfRule>
    <cfRule type="expression" dxfId="1059" priority="895">
      <formula>U47="E"</formula>
    </cfRule>
    <cfRule type="expression" dxfId="1058" priority="939">
      <formula>U47="F"</formula>
    </cfRule>
  </conditionalFormatting>
  <conditionalFormatting sqref="V52:V55">
    <cfRule type="expression" dxfId="1057" priority="953">
      <formula>V52=0</formula>
    </cfRule>
  </conditionalFormatting>
  <conditionalFormatting sqref="V53">
    <cfRule type="expression" dxfId="1056" priority="906">
      <formula>AND(OR(U47="B",U47="C"),V53=0)</formula>
    </cfRule>
    <cfRule type="expression" dxfId="1055" priority="943">
      <formula>OR(U47="B",U47="C")</formula>
    </cfRule>
    <cfRule type="expression" dxfId="1054" priority="922">
      <formula>U47="D"</formula>
    </cfRule>
  </conditionalFormatting>
  <conditionalFormatting sqref="V54">
    <cfRule type="expression" dxfId="1053" priority="909">
      <formula>AND(U47="A",V54=0)</formula>
    </cfRule>
    <cfRule type="expression" dxfId="1052" priority="935">
      <formula>U47="A"</formula>
    </cfRule>
  </conditionalFormatting>
  <conditionalFormatting sqref="V62">
    <cfRule type="expression" dxfId="1051" priority="690">
      <formula>AND(U57="F",V62=0)</formula>
    </cfRule>
    <cfRule type="expression" dxfId="1050" priority="708">
      <formula>U57="F"</formula>
    </cfRule>
    <cfRule type="expression" dxfId="1049" priority="664">
      <formula>U57="E"</formula>
    </cfRule>
    <cfRule type="expression" dxfId="1048" priority="668">
      <formula>AND(U57="G",V62=0)</formula>
    </cfRule>
  </conditionalFormatting>
  <conditionalFormatting sqref="V62:V65">
    <cfRule type="expression" dxfId="1047" priority="722">
      <formula>V62=0</formula>
    </cfRule>
  </conditionalFormatting>
  <conditionalFormatting sqref="V63">
    <cfRule type="expression" dxfId="1046" priority="712">
      <formula>OR(U57="B",U57="C")</formula>
    </cfRule>
    <cfRule type="expression" dxfId="1045" priority="691">
      <formula>U57="D"</formula>
    </cfRule>
    <cfRule type="expression" dxfId="1044" priority="675">
      <formula>AND(OR(U57="B",U57="C"),V63=0)</formula>
    </cfRule>
  </conditionalFormatting>
  <conditionalFormatting sqref="V64">
    <cfRule type="expression" dxfId="1043" priority="704">
      <formula>U57="A"</formula>
    </cfRule>
    <cfRule type="expression" dxfId="1042" priority="678">
      <formula>AND(U57="A",V64=0)</formula>
    </cfRule>
  </conditionalFormatting>
  <conditionalFormatting sqref="W11">
    <cfRule type="expression" dxfId="1041" priority="625">
      <formula>AND(V11=0,W11=0)</formula>
    </cfRule>
  </conditionalFormatting>
  <conditionalFormatting sqref="W21">
    <cfRule type="expression" dxfId="1040" priority="607">
      <formula>AND(V21=0,W21=0)</formula>
    </cfRule>
  </conditionalFormatting>
  <conditionalFormatting sqref="W31">
    <cfRule type="expression" dxfId="1039" priority="589">
      <formula>AND(V31=0,W31=0)</formula>
    </cfRule>
  </conditionalFormatting>
  <conditionalFormatting sqref="W42">
    <cfRule type="expression" dxfId="1038" priority="455">
      <formula>U37="F"</formula>
    </cfRule>
    <cfRule type="expression" dxfId="1037" priority="424">
      <formula>AND(U37="F",V42=0,W42=0)</formula>
    </cfRule>
    <cfRule type="expression" dxfId="1036" priority="446">
      <formula>U37="B"</formula>
    </cfRule>
    <cfRule type="expression" dxfId="1035" priority="422">
      <formula>AND(U37="B",W42=0)</formula>
    </cfRule>
    <cfRule type="expression" dxfId="1034" priority="406">
      <formula>U37="G"</formula>
    </cfRule>
    <cfRule type="expression" dxfId="1033" priority="405">
      <formula>AND(U37="G",W42=0)</formula>
    </cfRule>
  </conditionalFormatting>
  <conditionalFormatting sqref="W42:W45">
    <cfRule type="expression" dxfId="1032" priority="439">
      <formula>AND(V42=0,W42=0)</formula>
    </cfRule>
  </conditionalFormatting>
  <conditionalFormatting sqref="W43">
    <cfRule type="expression" dxfId="1031" priority="425">
      <formula>OR(U37="B",U37="C")</formula>
    </cfRule>
    <cfRule type="expression" dxfId="1030" priority="442">
      <formula>U37="A"</formula>
    </cfRule>
    <cfRule type="expression" dxfId="1029" priority="409">
      <formula>AND(OR(U37="B",U37="C"),V43=0,W43=0)</formula>
    </cfRule>
    <cfRule type="expression" dxfId="1028" priority="411">
      <formula>AND(OR(U37="A",U37="D"),V43=0,W43=0)</formula>
    </cfRule>
    <cfRule type="expression" dxfId="1027" priority="416">
      <formula>U37="D"</formula>
    </cfRule>
  </conditionalFormatting>
  <conditionalFormatting sqref="W44">
    <cfRule type="expression" dxfId="1026" priority="436">
      <formula>U37="A"</formula>
    </cfRule>
    <cfRule type="expression" dxfId="1025" priority="413">
      <formula>AND(U37="A",V44=0,W44=0)</formula>
    </cfRule>
  </conditionalFormatting>
  <conditionalFormatting sqref="W52">
    <cfRule type="expression" dxfId="1024" priority="260">
      <formula>U47="F"</formula>
    </cfRule>
    <cfRule type="expression" dxfId="1023" priority="251">
      <formula>U47="B"</formula>
    </cfRule>
    <cfRule type="expression" dxfId="1022" priority="227">
      <formula>AND(U47="B",W52=0)</formula>
    </cfRule>
    <cfRule type="expression" dxfId="1021" priority="229">
      <formula>AND(U47="F",V52=0,W52=0)</formula>
    </cfRule>
    <cfRule type="expression" dxfId="1020" priority="211">
      <formula>U47="G"</formula>
    </cfRule>
    <cfRule type="expression" dxfId="1019" priority="210">
      <formula>AND(U47="G",W52=0)</formula>
    </cfRule>
  </conditionalFormatting>
  <conditionalFormatting sqref="W52:W55">
    <cfRule type="expression" dxfId="1018" priority="244">
      <formula>AND(V52=0,W52=0)</formula>
    </cfRule>
  </conditionalFormatting>
  <conditionalFormatting sqref="W53">
    <cfRule type="expression" dxfId="1017" priority="247">
      <formula>U47="A"</formula>
    </cfRule>
    <cfRule type="expression" dxfId="1016" priority="214">
      <formula>AND(OR(U47="B",U47="C"),V53=0,W53=0)</formula>
    </cfRule>
    <cfRule type="expression" dxfId="1015" priority="216">
      <formula>AND(OR(U47="A",U47="D"),V53=0,W53=0)</formula>
    </cfRule>
    <cfRule type="expression" dxfId="1014" priority="221">
      <formula>U47="D"</formula>
    </cfRule>
    <cfRule type="expression" dxfId="1013" priority="230">
      <formula>OR(U47="B",U47="C")</formula>
    </cfRule>
  </conditionalFormatting>
  <conditionalFormatting sqref="W54">
    <cfRule type="expression" dxfId="1012" priority="241">
      <formula>U47="A"</formula>
    </cfRule>
    <cfRule type="expression" dxfId="1011" priority="218">
      <formula>AND(U47="A",V54=0,W54=0)</formula>
    </cfRule>
  </conditionalFormatting>
  <conditionalFormatting sqref="W62">
    <cfRule type="expression" dxfId="1010" priority="65">
      <formula>U57="F"</formula>
    </cfRule>
    <cfRule type="expression" dxfId="1009" priority="32">
      <formula>AND(U57="B",W62=0)</formula>
    </cfRule>
    <cfRule type="expression" dxfId="1008" priority="16">
      <formula>U57="G"</formula>
    </cfRule>
    <cfRule type="expression" dxfId="1007" priority="15">
      <formula>AND(U57="G",W62=0)</formula>
    </cfRule>
    <cfRule type="expression" dxfId="1006" priority="34">
      <formula>AND(U57="F",V62=0,W62=0)</formula>
    </cfRule>
    <cfRule type="expression" dxfId="1005" priority="56">
      <formula>U57="B"</formula>
    </cfRule>
  </conditionalFormatting>
  <conditionalFormatting sqref="W62:W65">
    <cfRule type="expression" dxfId="1004" priority="49">
      <formula>AND(V62=0,W62=0)</formula>
    </cfRule>
  </conditionalFormatting>
  <conditionalFormatting sqref="W63">
    <cfRule type="expression" dxfId="1003" priority="19">
      <formula>AND(OR(U57="B",U57="C"),V63=0,W63=0)</formula>
    </cfRule>
    <cfRule type="expression" dxfId="1002" priority="52">
      <formula>U57="A"</formula>
    </cfRule>
    <cfRule type="expression" dxfId="1001" priority="21">
      <formula>AND(OR(U57="A",U57="D"),V63=0,W63=0)</formula>
    </cfRule>
    <cfRule type="expression" dxfId="1000" priority="26">
      <formula>U57="D"</formula>
    </cfRule>
    <cfRule type="expression" dxfId="999" priority="35">
      <formula>OR(U57="B",U57="C")</formula>
    </cfRule>
  </conditionalFormatting>
  <conditionalFormatting sqref="W64">
    <cfRule type="expression" dxfId="998" priority="46">
      <formula>U57="A"</formula>
    </cfRule>
    <cfRule type="expression" dxfId="997" priority="23">
      <formula>AND(U57="A",V64=0,W64=0)</formula>
    </cfRule>
  </conditionalFormatting>
  <conditionalFormatting sqref="X11">
    <cfRule type="expression" dxfId="996" priority="624">
      <formula>AND(V11=0,W11=0,X11=0)</formula>
    </cfRule>
  </conditionalFormatting>
  <conditionalFormatting sqref="X21">
    <cfRule type="expression" dxfId="995" priority="606">
      <formula>AND(V21=0,W21=0,X21=0)</formula>
    </cfRule>
  </conditionalFormatting>
  <conditionalFormatting sqref="X31">
    <cfRule type="expression" dxfId="994" priority="588">
      <formula>AND(V31=0,W31=0,X31=0)</formula>
    </cfRule>
  </conditionalFormatting>
  <conditionalFormatting sqref="X42">
    <cfRule type="expression" dxfId="993" priority="454">
      <formula>U37="F"</formula>
    </cfRule>
    <cfRule type="expression" dxfId="992" priority="421">
      <formula>AND(U37="B",W42=0,X42=0)</formula>
    </cfRule>
    <cfRule type="expression" dxfId="991" priority="419">
      <formula>AND(OR(U37="A",U37="C",U37="D"),X42=0)</formula>
    </cfRule>
    <cfRule type="expression" dxfId="990" priority="404">
      <formula>AND(U37="G",W42=0,X42=0)</formula>
    </cfRule>
    <cfRule type="expression" dxfId="989" priority="407">
      <formula>U37="G"</formula>
    </cfRule>
    <cfRule type="expression" dxfId="988" priority="445">
      <formula>OR(U37="A",U37="C",U37="D",U37="E")</formula>
    </cfRule>
    <cfRule type="expression" dxfId="987" priority="402">
      <formula>AND(U37="E",V42=0,W42=0,X42=0)</formula>
    </cfRule>
    <cfRule type="expression" dxfId="986" priority="449">
      <formula>U37="B"</formula>
    </cfRule>
    <cfRule type="expression" dxfId="985" priority="423">
      <formula>AND(U37="F",V42=0,W42=0,X42=0)</formula>
    </cfRule>
  </conditionalFormatting>
  <conditionalFormatting sqref="X42:X45">
    <cfRule type="expression" dxfId="984" priority="438">
      <formula>AND(V42=0,W42=0,X42=0)</formula>
    </cfRule>
  </conditionalFormatting>
  <conditionalFormatting sqref="X43">
    <cfRule type="expression" dxfId="983" priority="452">
      <formula>U37="A"</formula>
    </cfRule>
    <cfRule type="expression" dxfId="982" priority="410">
      <formula>AND(OR(U37="B",U37="C"),V43=0,W43=0,X43=0)</formula>
    </cfRule>
    <cfRule type="expression" dxfId="981" priority="415">
      <formula>AND(OR(U37="A",U37="D"),W43=0,X43=0)</formula>
    </cfRule>
    <cfRule type="expression" dxfId="980" priority="441">
      <formula>OR(U37="B",U37="C")</formula>
    </cfRule>
    <cfRule type="expression" dxfId="979" priority="426">
      <formula>U37="D"</formula>
    </cfRule>
  </conditionalFormatting>
  <conditionalFormatting sqref="X44">
    <cfRule type="expression" dxfId="978" priority="412">
      <formula>AND(U37="A",V44=0,W44=0,X44=0)</formula>
    </cfRule>
    <cfRule type="expression" dxfId="977" priority="435">
      <formula>U37="A"</formula>
    </cfRule>
  </conditionalFormatting>
  <conditionalFormatting sqref="X52">
    <cfRule type="expression" dxfId="976" priority="226">
      <formula>AND(U47="B",W52=0,X52=0)</formula>
    </cfRule>
    <cfRule type="expression" dxfId="975" priority="250">
      <formula>OR(U47="A",U47="C",U47="D",U47="E")</formula>
    </cfRule>
    <cfRule type="expression" dxfId="974" priority="224">
      <formula>AND(OR(U47="A",U47="C",U47="D"),X52=0)</formula>
    </cfRule>
    <cfRule type="expression" dxfId="973" priority="228">
      <formula>AND(U47="F",V52=0,W52=0,X52=0)</formula>
    </cfRule>
    <cfRule type="expression" dxfId="972" priority="212">
      <formula>U47="G"</formula>
    </cfRule>
    <cfRule type="expression" dxfId="971" priority="254">
      <formula>U47="B"</formula>
    </cfRule>
    <cfRule type="expression" dxfId="970" priority="259">
      <formula>U47="F"</formula>
    </cfRule>
    <cfRule type="expression" dxfId="969" priority="209">
      <formula>AND(U47="G",W52=0,X52=0)</formula>
    </cfRule>
    <cfRule type="expression" dxfId="968" priority="207">
      <formula>AND(U47="E",V52=0,W52=0,X52=0)</formula>
    </cfRule>
  </conditionalFormatting>
  <conditionalFormatting sqref="X52:X55">
    <cfRule type="expression" dxfId="967" priority="243">
      <formula>AND(V52=0,W52=0,X52=0)</formula>
    </cfRule>
  </conditionalFormatting>
  <conditionalFormatting sqref="X53">
    <cfRule type="expression" dxfId="966" priority="231">
      <formula>U47="D"</formula>
    </cfRule>
    <cfRule type="expression" dxfId="965" priority="215">
      <formula>AND(OR(U47="B",U47="C"),V53=0,W53=0,X53=0)</formula>
    </cfRule>
    <cfRule type="expression" dxfId="964" priority="220">
      <formula>AND(OR(U47="A",U47="D"),W53=0,X53=0)</formula>
    </cfRule>
    <cfRule type="expression" dxfId="963" priority="257">
      <formula>U47="A"</formula>
    </cfRule>
    <cfRule type="expression" dxfId="962" priority="246">
      <formula>OR(U47="B",U47="C")</formula>
    </cfRule>
  </conditionalFormatting>
  <conditionalFormatting sqref="X54">
    <cfRule type="expression" dxfId="961" priority="240">
      <formula>U47="A"</formula>
    </cfRule>
    <cfRule type="expression" dxfId="960" priority="217">
      <formula>AND(U47="A",V54=0,W54=0,X54=0)</formula>
    </cfRule>
  </conditionalFormatting>
  <conditionalFormatting sqref="X62">
    <cfRule type="expression" dxfId="959" priority="17">
      <formula>U57="G"</formula>
    </cfRule>
    <cfRule type="expression" dxfId="958" priority="59">
      <formula>U57="B"</formula>
    </cfRule>
    <cfRule type="expression" dxfId="957" priority="29">
      <formula>AND(OR(U57="A",U57="C",U57="D"),X62=0)</formula>
    </cfRule>
    <cfRule type="expression" dxfId="956" priority="55">
      <formula>OR(U57="A",U57="C",U57="D",U57="E")</formula>
    </cfRule>
    <cfRule type="expression" dxfId="955" priority="12">
      <formula>AND(U57="E",V62=0,W62=0,X62=0)</formula>
    </cfRule>
    <cfRule type="expression" dxfId="954" priority="14">
      <formula>AND(U57="G",W62=0,X62=0)</formula>
    </cfRule>
    <cfRule type="expression" dxfId="953" priority="31">
      <formula>AND(U57="B",W62=0,X62=0)</formula>
    </cfRule>
    <cfRule type="expression" dxfId="952" priority="33">
      <formula>AND(U57="F",V62=0,W62=0,X62=0)</formula>
    </cfRule>
    <cfRule type="expression" dxfId="951" priority="64">
      <formula>U57="F"</formula>
    </cfRule>
  </conditionalFormatting>
  <conditionalFormatting sqref="X62:X65">
    <cfRule type="expression" dxfId="950" priority="48">
      <formula>AND(V62=0,W62=0,X62=0)</formula>
    </cfRule>
  </conditionalFormatting>
  <conditionalFormatting sqref="X63">
    <cfRule type="expression" dxfId="949" priority="20">
      <formula>AND(OR(U57="B",U57="C"),V63=0,W63=0,X63=0)</formula>
    </cfRule>
    <cfRule type="expression" dxfId="948" priority="25">
      <formula>AND(OR(U57="A",U57="D"),W63=0,X63=0)</formula>
    </cfRule>
    <cfRule type="expression" dxfId="947" priority="36">
      <formula>U57="D"</formula>
    </cfRule>
    <cfRule type="expression" dxfId="946" priority="51">
      <formula>OR(U57="B",U57="C")</formula>
    </cfRule>
    <cfRule type="expression" dxfId="945" priority="62">
      <formula>U57="A"</formula>
    </cfRule>
  </conditionalFormatting>
  <conditionalFormatting sqref="X64">
    <cfRule type="expression" dxfId="944" priority="22">
      <formula>AND(U57="A",V64=0,W64=0,X64=0)</formula>
    </cfRule>
    <cfRule type="expression" dxfId="943" priority="45">
      <formula>U57="A"</formula>
    </cfRule>
  </conditionalFormatting>
  <conditionalFormatting sqref="Y42">
    <cfRule type="expression" dxfId="942" priority="453">
      <formula>U37="F"</formula>
    </cfRule>
    <cfRule type="expression" dxfId="941" priority="420">
      <formula>AND(U37="B",W42=0,X42=0,Y42=0)</formula>
    </cfRule>
    <cfRule type="expression" dxfId="940" priority="400">
      <formula>AND(U37="E",V42=0,W42=0,X42=0,Y42=0)</formula>
    </cfRule>
    <cfRule type="expression" dxfId="939" priority="418">
      <formula>AND(OR(U37="A",U37="C",U37="D"),X42=0,Y42=0)</formula>
    </cfRule>
    <cfRule type="expression" dxfId="938" priority="403">
      <formula>AND(U37="G",W42=0,X42=0,Y42=0)</formula>
    </cfRule>
    <cfRule type="expression" dxfId="937" priority="448">
      <formula>U37="B"</formula>
    </cfRule>
    <cfRule type="expression" dxfId="936" priority="408">
      <formula>U37="G"</formula>
    </cfRule>
    <cfRule type="expression" dxfId="935" priority="444">
      <formula>OR(U37="A",U37="C",U37="D",U37="E")</formula>
    </cfRule>
  </conditionalFormatting>
  <conditionalFormatting sqref="Y42:Y43 Y44:Z45">
    <cfRule type="expression" dxfId="934" priority="437">
      <formula>AND(V42=0,W42=0,X42=0,Y42=0)</formula>
    </cfRule>
  </conditionalFormatting>
  <conditionalFormatting sqref="Y43">
    <cfRule type="expression" dxfId="933" priority="451">
      <formula>U37="A"</formula>
    </cfRule>
    <cfRule type="expression" dxfId="932" priority="414">
      <formula>AND(OR(U37="A",U37="D"),W43=0,X43=0,Y43=0)</formula>
    </cfRule>
    <cfRule type="expression" dxfId="931" priority="427">
      <formula>U37="D"</formula>
    </cfRule>
    <cfRule type="expression" dxfId="930" priority="440">
      <formula>OR(U37="B",U37="C")</formula>
    </cfRule>
  </conditionalFormatting>
  <conditionalFormatting sqref="Y44">
    <cfRule type="expression" dxfId="929" priority="391">
      <formula>AND(U37="D",V42=0,W42=0,X42=0,Y42=0)</formula>
    </cfRule>
  </conditionalFormatting>
  <conditionalFormatting sqref="Y52">
    <cfRule type="expression" dxfId="928" priority="205">
      <formula>AND(U47="E",V52=0,W52=0,X52=0,Y52=0)</formula>
    </cfRule>
    <cfRule type="expression" dxfId="927" priority="208">
      <formula>AND(U47="G",W52=0,X52=0,Y52=0)</formula>
    </cfRule>
    <cfRule type="expression" dxfId="926" priority="225">
      <formula>AND(U47="B",W52=0,X52=0,Y52=0)</formula>
    </cfRule>
    <cfRule type="expression" dxfId="925" priority="213">
      <formula>U47="G"</formula>
    </cfRule>
    <cfRule type="expression" dxfId="924" priority="249">
      <formula>OR(U47="A",U47="C",U47="D",U47="E")</formula>
    </cfRule>
    <cfRule type="expression" dxfId="923" priority="258">
      <formula>U47="F"</formula>
    </cfRule>
    <cfRule type="expression" dxfId="922" priority="253">
      <formula>U47="B"</formula>
    </cfRule>
    <cfRule type="expression" dxfId="921" priority="223">
      <formula>AND(OR(U47="A",U47="C",U47="D"),X52=0,Y52=0)</formula>
    </cfRule>
  </conditionalFormatting>
  <conditionalFormatting sqref="Y52:Y53 Y54:Z55">
    <cfRule type="expression" dxfId="920" priority="242">
      <formula>AND(V52=0,W52=0,X52=0,Y52=0)</formula>
    </cfRule>
  </conditionalFormatting>
  <conditionalFormatting sqref="Y53">
    <cfRule type="expression" dxfId="919" priority="256">
      <formula>U47="A"</formula>
    </cfRule>
    <cfRule type="expression" dxfId="918" priority="232">
      <formula>U47="D"</formula>
    </cfRule>
    <cfRule type="expression" dxfId="917" priority="245">
      <formula>OR(U47="B",U47="C")</formula>
    </cfRule>
    <cfRule type="expression" dxfId="916" priority="219">
      <formula>AND(OR(U47="A",U47="D"),W53=0,X53=0,Y53=0)</formula>
    </cfRule>
  </conditionalFormatting>
  <conditionalFormatting sqref="Y54">
    <cfRule type="expression" dxfId="915" priority="196">
      <formula>AND(U47="D",V52=0,W52=0,X52=0,Y52=0)</formula>
    </cfRule>
  </conditionalFormatting>
  <conditionalFormatting sqref="Y62">
    <cfRule type="expression" dxfId="914" priority="63">
      <formula>U57="F"</formula>
    </cfRule>
    <cfRule type="expression" dxfId="913" priority="58">
      <formula>U57="B"</formula>
    </cfRule>
    <cfRule type="expression" dxfId="912" priority="54">
      <formula>OR(U57="A",U57="C",U57="D",U57="E")</formula>
    </cfRule>
    <cfRule type="expression" dxfId="911" priority="10">
      <formula>AND(U57="E",V62=0,W62=0,X62=0,Y62=0)</formula>
    </cfRule>
    <cfRule type="expression" dxfId="910" priority="18">
      <formula>U57="G"</formula>
    </cfRule>
    <cfRule type="expression" dxfId="909" priority="13">
      <formula>AND(U57="G",W62=0,X62=0,Y62=0)</formula>
    </cfRule>
    <cfRule type="expression" dxfId="908" priority="30">
      <formula>AND(U57="B",W62=0,X62=0,Y62=0)</formula>
    </cfRule>
    <cfRule type="expression" dxfId="907" priority="28">
      <formula>AND(OR(U57="A",U57="C",U57="D"),X62=0,Y62=0)</formula>
    </cfRule>
  </conditionalFormatting>
  <conditionalFormatting sqref="Y62:Y63 Y64:Z65">
    <cfRule type="expression" dxfId="906" priority="47">
      <formula>AND(V62=0,W62=0,X62=0,Y62=0)</formula>
    </cfRule>
  </conditionalFormatting>
  <conditionalFormatting sqref="Y63">
    <cfRule type="expression" dxfId="905" priority="61">
      <formula>U57="A"</formula>
    </cfRule>
    <cfRule type="expression" dxfId="904" priority="37">
      <formula>U57="D"</formula>
    </cfRule>
    <cfRule type="expression" dxfId="903" priority="50">
      <formula>OR(U57="B",U57="C")</formula>
    </cfRule>
    <cfRule type="expression" dxfId="902" priority="24">
      <formula>AND(OR(U57="A",U57="D"),W63=0,X63=0,Y63=0)</formula>
    </cfRule>
  </conditionalFormatting>
  <conditionalFormatting sqref="Y64">
    <cfRule type="expression" dxfId="901" priority="1">
      <formula>AND(U57="D",V62=0,W62=0,X62=0,Y62=0)</formula>
    </cfRule>
  </conditionalFormatting>
  <conditionalFormatting sqref="Y7:Z7">
    <cfRule type="expression" dxfId="900" priority="1467">
      <formula>AND(Y7=0,$AQ3=1)</formula>
    </cfRule>
  </conditionalFormatting>
  <conditionalFormatting sqref="Y8:Z8">
    <cfRule type="expression" dxfId="899" priority="627">
      <formula>Y8=0</formula>
    </cfRule>
  </conditionalFormatting>
  <conditionalFormatting sqref="Y11:Z11">
    <cfRule type="expression" dxfId="898" priority="623">
      <formula>AND(V11=0,W11=0,X11=0,Y11=0)</formula>
    </cfRule>
  </conditionalFormatting>
  <conditionalFormatting sqref="Y17:Z17">
    <cfRule type="expression" dxfId="897" priority="1383">
      <formula>AND(Y17=0,$AQ6=1)</formula>
    </cfRule>
  </conditionalFormatting>
  <conditionalFormatting sqref="Y18:Z18">
    <cfRule type="expression" dxfId="896" priority="609">
      <formula>Y18=0</formula>
    </cfRule>
  </conditionalFormatting>
  <conditionalFormatting sqref="Y21:Z21">
    <cfRule type="expression" dxfId="895" priority="605">
      <formula>AND(V21=0,W21=0,X21=0,Y21=0)</formula>
    </cfRule>
  </conditionalFormatting>
  <conditionalFormatting sqref="Y27:Z27">
    <cfRule type="expression" dxfId="894" priority="1297">
      <formula>AND(Y27=0,$AQ9=1)</formula>
    </cfRule>
  </conditionalFormatting>
  <conditionalFormatting sqref="Y28:Z28">
    <cfRule type="expression" dxfId="893" priority="591">
      <formula>Y28=0</formula>
    </cfRule>
  </conditionalFormatting>
  <conditionalFormatting sqref="Y31:Z31">
    <cfRule type="expression" dxfId="892" priority="587">
      <formula>AND(V31=0,W31=0,X31=0,Y31=0)</formula>
    </cfRule>
  </conditionalFormatting>
  <conditionalFormatting sqref="Y40:Z40">
    <cfRule type="expression" dxfId="891" priority="1179">
      <formula>AND(Y40=0,$AQ3=1)</formula>
    </cfRule>
  </conditionalFormatting>
  <conditionalFormatting sqref="Y44:Z44">
    <cfRule type="expression" dxfId="890" priority="434">
      <formula>U37="A"</formula>
    </cfRule>
  </conditionalFormatting>
  <conditionalFormatting sqref="Y50:Z50">
    <cfRule type="expression" dxfId="889" priority="952">
      <formula>AND(Y50=0,$AQ6=1)</formula>
    </cfRule>
  </conditionalFormatting>
  <conditionalFormatting sqref="Y54:Z54">
    <cfRule type="expression" dxfId="888" priority="239">
      <formula>U47="A"</formula>
    </cfRule>
  </conditionalFormatting>
  <conditionalFormatting sqref="Y60:Z60">
    <cfRule type="expression" dxfId="887" priority="721">
      <formula>AND(Y60=0,$AQ9=1)</formula>
    </cfRule>
  </conditionalFormatting>
  <conditionalFormatting sqref="Y64:Z64">
    <cfRule type="expression" dxfId="886" priority="44">
      <formula>U57="A"</formula>
    </cfRule>
  </conditionalFormatting>
  <conditionalFormatting sqref="Z42">
    <cfRule type="expression" dxfId="885" priority="395">
      <formula>U37="G"</formula>
    </cfRule>
    <cfRule type="expression" dxfId="884" priority="396">
      <formula>OR(U37="D",U37="E")</formula>
    </cfRule>
  </conditionalFormatting>
  <conditionalFormatting sqref="Z43">
    <cfRule type="expression" dxfId="883" priority="394">
      <formula>U37="D"</formula>
    </cfRule>
  </conditionalFormatting>
  <conditionalFormatting sqref="Z52">
    <cfRule type="expression" dxfId="882" priority="201">
      <formula>OR(U47="D",U47="E")</formula>
    </cfRule>
    <cfRule type="expression" dxfId="881" priority="200">
      <formula>U47="G"</formula>
    </cfRule>
  </conditionalFormatting>
  <conditionalFormatting sqref="Z53">
    <cfRule type="expression" dxfId="880" priority="199">
      <formula>U47="D"</formula>
    </cfRule>
  </conditionalFormatting>
  <conditionalFormatting sqref="Z62">
    <cfRule type="expression" dxfId="879" priority="5">
      <formula>U57="G"</formula>
    </cfRule>
    <cfRule type="expression" dxfId="878" priority="6">
      <formula>OR(U57="D",U57="E")</formula>
    </cfRule>
  </conditionalFormatting>
  <conditionalFormatting sqref="Z63">
    <cfRule type="expression" dxfId="877" priority="4">
      <formula>U57="D"</formula>
    </cfRule>
  </conditionalFormatting>
  <conditionalFormatting sqref="AA42">
    <cfRule type="expression" dxfId="876" priority="443">
      <formula>OR(U37="A",U37="C",U37="D",U37="E")</formula>
    </cfRule>
    <cfRule type="expression" dxfId="875" priority="417">
      <formula>AND(OR(U37="A",U37="C",U37="D"),X42=0,Y42=0,AA42=0)</formula>
    </cfRule>
    <cfRule type="expression" dxfId="874" priority="447">
      <formula>OR(U37="B",U37="F",U37="G")</formula>
    </cfRule>
  </conditionalFormatting>
  <conditionalFormatting sqref="AA43">
    <cfRule type="expression" dxfId="873" priority="431">
      <formula>OR(U37="B",U37="C")</formula>
    </cfRule>
    <cfRule type="expression" dxfId="872" priority="429">
      <formula>U37="D"</formula>
    </cfRule>
    <cfRule type="expression" dxfId="871" priority="401">
      <formula>U37="C"</formula>
    </cfRule>
    <cfRule type="expression" dxfId="870" priority="450">
      <formula>U37="A"</formula>
    </cfRule>
  </conditionalFormatting>
  <conditionalFormatting sqref="AA44">
    <cfRule type="expression" dxfId="869" priority="433">
      <formula>U37="A"</formula>
    </cfRule>
  </conditionalFormatting>
  <conditionalFormatting sqref="AA52">
    <cfRule type="expression" dxfId="868" priority="248">
      <formula>OR(U47="A",U47="C",U47="D",U47="E")</formula>
    </cfRule>
    <cfRule type="expression" dxfId="867" priority="222">
      <formula>AND(OR(U47="A",U47="C",U47="D"),X52=0,Y52=0,AA52=0)</formula>
    </cfRule>
    <cfRule type="expression" dxfId="866" priority="252">
      <formula>OR(U47="B",U47="F",U47="G")</formula>
    </cfRule>
  </conditionalFormatting>
  <conditionalFormatting sqref="AA53">
    <cfRule type="expression" dxfId="865" priority="236">
      <formula>OR(U47="B",U47="C")</formula>
    </cfRule>
    <cfRule type="expression" dxfId="864" priority="234">
      <formula>U47="D"</formula>
    </cfRule>
    <cfRule type="expression" dxfId="863" priority="255">
      <formula>U47="A"</formula>
    </cfRule>
    <cfRule type="expression" dxfId="862" priority="206">
      <formula>U47="C"</formula>
    </cfRule>
  </conditionalFormatting>
  <conditionalFormatting sqref="AA54">
    <cfRule type="expression" dxfId="861" priority="238">
      <formula>U47="A"</formula>
    </cfRule>
  </conditionalFormatting>
  <conditionalFormatting sqref="AA62">
    <cfRule type="expression" dxfId="860" priority="27">
      <formula>AND(OR(U57="A",U57="C",U57="D"),X62=0,Y62=0,AA62=0)</formula>
    </cfRule>
    <cfRule type="expression" dxfId="859" priority="57">
      <formula>OR(U57="B",U57="F",U57="G")</formula>
    </cfRule>
    <cfRule type="expression" dxfId="858" priority="53">
      <formula>OR(U57="A",U57="C",U57="D",U57="E")</formula>
    </cfRule>
  </conditionalFormatting>
  <conditionalFormatting sqref="AA63">
    <cfRule type="expression" dxfId="857" priority="11">
      <formula>U57="C"</formula>
    </cfRule>
    <cfRule type="expression" dxfId="856" priority="39">
      <formula>U57="D"</formula>
    </cfRule>
    <cfRule type="expression" dxfId="855" priority="41">
      <formula>OR(U57="B",U57="C")</formula>
    </cfRule>
    <cfRule type="expression" dxfId="854" priority="60">
      <formula>U57="A"</formula>
    </cfRule>
  </conditionalFormatting>
  <conditionalFormatting sqref="AA64">
    <cfRule type="expression" dxfId="853" priority="43">
      <formula>U57="A"</formula>
    </cfRule>
  </conditionalFormatting>
  <conditionalFormatting sqref="AA8:AB8">
    <cfRule type="expression" dxfId="852" priority="626">
      <formula>AND(Y8=0,AA8=0)</formula>
    </cfRule>
  </conditionalFormatting>
  <conditionalFormatting sqref="AA11:AB11">
    <cfRule type="expression" dxfId="851" priority="622">
      <formula>AND(V11=0,W11=0,X11=0,Y11=0,AA11=0)</formula>
    </cfRule>
  </conditionalFormatting>
  <conditionalFormatting sqref="AA18:AB18">
    <cfRule type="expression" dxfId="850" priority="608">
      <formula>AND(Y18=0,AA18=0)</formula>
    </cfRule>
  </conditionalFormatting>
  <conditionalFormatting sqref="AA21:AB21">
    <cfRule type="expression" dxfId="849" priority="604">
      <formula>AND(V21=0,W21=0,X21=0,Y21=0,AA21=0)</formula>
    </cfRule>
  </conditionalFormatting>
  <conditionalFormatting sqref="AA28:AB28">
    <cfRule type="expression" dxfId="848" priority="590">
      <formula>AND(Y28=0,AA28=0)</formula>
    </cfRule>
  </conditionalFormatting>
  <conditionalFormatting sqref="AA31:AB31">
    <cfRule type="expression" dxfId="847" priority="586">
      <formula>AND(V31=0,W31=0,X31=0,Y31=0,AA31=0)</formula>
    </cfRule>
  </conditionalFormatting>
  <conditionalFormatting sqref="AA41:AB41">
    <cfRule type="expression" dxfId="846" priority="1178">
      <formula>AND(Y41=0,AA41=0)</formula>
    </cfRule>
  </conditionalFormatting>
  <conditionalFormatting sqref="AA51:AB51">
    <cfRule type="expression" dxfId="845" priority="951">
      <formula>AND(Y51=0,AA51=0)</formula>
    </cfRule>
  </conditionalFormatting>
  <conditionalFormatting sqref="AA61:AB61">
    <cfRule type="expression" dxfId="844" priority="720">
      <formula>AND(Y61=0,AA61=0)</formula>
    </cfRule>
  </conditionalFormatting>
  <conditionalFormatting sqref="AB17">
    <cfRule type="expression" dxfId="843" priority="1382">
      <formula>AND(Z17=0,AB17=0)</formula>
    </cfRule>
  </conditionalFormatting>
  <conditionalFormatting sqref="AB27">
    <cfRule type="expression" dxfId="842" priority="1296">
      <formula>AND(Z27=0,AB27=0)</formula>
    </cfRule>
  </conditionalFormatting>
  <conditionalFormatting sqref="AB40">
    <cfRule type="expression" dxfId="841" priority="1116">
      <formula>AB40=0</formula>
    </cfRule>
  </conditionalFormatting>
  <conditionalFormatting sqref="AB42">
    <cfRule type="expression" dxfId="840" priority="398">
      <formula>OR(U37="D",U37="E")</formula>
    </cfRule>
    <cfRule type="expression" dxfId="839" priority="397">
      <formula>U37="G"</formula>
    </cfRule>
  </conditionalFormatting>
  <conditionalFormatting sqref="AB43">
    <cfRule type="expression" dxfId="838" priority="399">
      <formula>U37="D"</formula>
    </cfRule>
  </conditionalFormatting>
  <conditionalFormatting sqref="AB44">
    <cfRule type="expression" dxfId="837" priority="393">
      <formula>AND(Y44=0,Z44=0,AA44=0,AB44=0)</formula>
    </cfRule>
    <cfRule type="expression" dxfId="836" priority="392">
      <formula>X37="A"</formula>
    </cfRule>
  </conditionalFormatting>
  <conditionalFormatting sqref="AB50">
    <cfRule type="expression" dxfId="835" priority="885">
      <formula>AB50=0</formula>
    </cfRule>
  </conditionalFormatting>
  <conditionalFormatting sqref="AB52">
    <cfRule type="expression" dxfId="834" priority="203">
      <formula>OR(U47="D",U47="E")</formula>
    </cfRule>
    <cfRule type="expression" dxfId="833" priority="202">
      <formula>U47="G"</formula>
    </cfRule>
  </conditionalFormatting>
  <conditionalFormatting sqref="AB53">
    <cfRule type="expression" dxfId="832" priority="204">
      <formula>U47="D"</formula>
    </cfRule>
  </conditionalFormatting>
  <conditionalFormatting sqref="AB54">
    <cfRule type="expression" dxfId="831" priority="197">
      <formula>X47="A"</formula>
    </cfRule>
    <cfRule type="expression" dxfId="830" priority="198">
      <formula>AND(Y54=0,Z54=0,AA54=0,AB54=0)</formula>
    </cfRule>
  </conditionalFormatting>
  <conditionalFormatting sqref="AB60">
    <cfRule type="expression" dxfId="829" priority="654">
      <formula>AB60=0</formula>
    </cfRule>
  </conditionalFormatting>
  <conditionalFormatting sqref="AB62">
    <cfRule type="expression" dxfId="828" priority="7">
      <formula>U57="G"</formula>
    </cfRule>
    <cfRule type="expression" dxfId="827" priority="8">
      <formula>OR(U57="D",U57="E")</formula>
    </cfRule>
  </conditionalFormatting>
  <conditionalFormatting sqref="AB63">
    <cfRule type="expression" dxfId="826" priority="9">
      <formula>U57="D"</formula>
    </cfRule>
  </conditionalFormatting>
  <conditionalFormatting sqref="AB64">
    <cfRule type="expression" dxfId="825" priority="2">
      <formula>X57="A"</formula>
    </cfRule>
    <cfRule type="expression" dxfId="824" priority="3">
      <formula>AND(Y64=0,Z64=0,AA64=0,AB64=0)</formula>
    </cfRule>
  </conditionalFormatting>
  <conditionalFormatting sqref="AC43">
    <cfRule type="expression" dxfId="823" priority="428">
      <formula>U37="D"</formula>
    </cfRule>
    <cfRule type="expression" dxfId="822" priority="430">
      <formula>OR(U37="B",U37="C")</formula>
    </cfRule>
  </conditionalFormatting>
  <conditionalFormatting sqref="AC44">
    <cfRule type="expression" dxfId="821" priority="432">
      <formula>U37="A"</formula>
    </cfRule>
  </conditionalFormatting>
  <conditionalFormatting sqref="AC53">
    <cfRule type="expression" dxfId="820" priority="233">
      <formula>U47="D"</formula>
    </cfRule>
    <cfRule type="expression" dxfId="819" priority="235">
      <formula>OR(U47="B",U47="C")</formula>
    </cfRule>
  </conditionalFormatting>
  <conditionalFormatting sqref="AC54">
    <cfRule type="expression" dxfId="818" priority="237">
      <formula>U47="A"</formula>
    </cfRule>
  </conditionalFormatting>
  <conditionalFormatting sqref="AC63">
    <cfRule type="expression" dxfId="817" priority="40">
      <formula>OR(U57="B",U57="C")</formula>
    </cfRule>
    <cfRule type="expression" dxfId="816" priority="38">
      <formula>U57="D"</formula>
    </cfRule>
  </conditionalFormatting>
  <conditionalFormatting sqref="AC64">
    <cfRule type="expression" dxfId="815" priority="42">
      <formula>U57="A"</formula>
    </cfRule>
  </conditionalFormatting>
  <conditionalFormatting sqref="AK57:AK65">
    <cfRule type="cellIs" dxfId="814" priority="643" operator="equal">
      <formula>"haru"</formula>
    </cfRule>
    <cfRule type="cellIs" dxfId="813" priority="642" operator="equal">
      <formula>"natu"</formula>
    </cfRule>
  </conditionalFormatting>
  <conditionalFormatting sqref="AM57:AM65">
    <cfRule type="cellIs" dxfId="812" priority="641" operator="equal">
      <formula>"aki"</formula>
    </cfRule>
    <cfRule type="cellIs" dxfId="811" priority="640" operator="equal">
      <formula>"huyu"</formula>
    </cfRule>
  </conditionalFormatting>
  <conditionalFormatting sqref="BB1:BB9 BF1:BF9">
    <cfRule type="expression" dxfId="810" priority="159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3FCD-E181-44A8-931A-D645E864173D}">
  <sheetPr>
    <pageSetUpPr fitToPage="1"/>
  </sheetPr>
  <dimension ref="A1:DK138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7" t="s">
        <v>87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8">
        <v>1</v>
      </c>
      <c r="AC1" s="118"/>
      <c r="AD1" s="118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t="shared" ref="AJ1:AJ9" ca="1" si="1">AT1*AP1</f>
        <v>5.07</v>
      </c>
      <c r="AK1" s="6" t="str">
        <f t="shared" ref="AK1:AK9" si="2">AU1</f>
        <v>×</v>
      </c>
      <c r="AL1" s="6">
        <f t="shared" ref="AL1:AL9" ca="1" si="3">AV1</f>
        <v>8</v>
      </c>
      <c r="AM1" s="6" t="str">
        <f t="shared" ref="AM1:AM9" si="4">AW1</f>
        <v>＝</v>
      </c>
      <c r="AN1" s="84">
        <f t="shared" ref="AN1:AN9" ca="1" si="5">AX1*AP1</f>
        <v>40.56</v>
      </c>
      <c r="AO1" s="5"/>
      <c r="AP1" s="82">
        <f t="shared" ref="AP1:AP9" ca="1" si="6">IF(AQ1=1,1/10,1/100)</f>
        <v>0.01</v>
      </c>
      <c r="AQ1" s="83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507</v>
      </c>
      <c r="AU1" s="6" t="s">
        <v>1</v>
      </c>
      <c r="AV1" s="6">
        <f t="shared" ref="AV1:AV9" ca="1" si="9">BD1*100+BE1*10+BF1</f>
        <v>8</v>
      </c>
      <c r="AW1" s="6" t="s">
        <v>3</v>
      </c>
      <c r="AX1" s="6">
        <f t="shared" ref="AX1:AX9" ca="1" si="10">AT1*AV1</f>
        <v>4056</v>
      </c>
      <c r="AY1" s="5"/>
      <c r="AZ1" s="6">
        <f t="shared" ref="AZ1:AZ9" ca="1" si="11">BO1</f>
        <v>5</v>
      </c>
      <c r="BA1" s="7">
        <f t="shared" ref="BA1:BA9" ca="1" si="12">BP1</f>
        <v>0</v>
      </c>
      <c r="BB1" s="8">
        <f t="shared" ref="BB1:BB9" ca="1" si="13">IF(AND(BO1=0,BP1=0,BQ1=0),RANDBETWEEN(2,9),BQ1)</f>
        <v>7</v>
      </c>
      <c r="BC1" s="5"/>
      <c r="BD1" s="6">
        <f t="shared" ref="BD1:BD9" ca="1" si="14">BS1</f>
        <v>0</v>
      </c>
      <c r="BE1" s="7">
        <f t="shared" ref="BE1:BE9" ca="1" si="15">BT1</f>
        <v>0</v>
      </c>
      <c r="BF1" s="8">
        <f t="shared" ref="BF1:BF9" ca="1" si="16">IF(AND(BS1=0,BT1=0,BU1=0),RANDBETWEEN(2,9),BU1)</f>
        <v>8</v>
      </c>
      <c r="BH1" s="6">
        <f t="shared" ref="BH1:BH9" ca="1" si="17">MOD(ROUNDDOWN($AX1/100000,0),10)</f>
        <v>0</v>
      </c>
      <c r="BI1" s="6">
        <f t="shared" ref="BI1:BI9" ca="1" si="18">MOD(ROUNDDOWN($AX1/10000,0),10)</f>
        <v>0</v>
      </c>
      <c r="BJ1" s="6">
        <f t="shared" ref="BJ1:BJ9" ca="1" si="19">MOD(ROUNDDOWN($AX1/1000,0),10)</f>
        <v>4</v>
      </c>
      <c r="BK1" s="6">
        <f t="shared" ref="BK1:BK9" ca="1" si="20">MOD(ROUNDDOWN($AX1/100,0),10)</f>
        <v>0</v>
      </c>
      <c r="BL1" s="6">
        <f t="shared" ref="BL1:BL9" ca="1" si="21">MOD(ROUNDDOWN($AX1/10,0),10)</f>
        <v>5</v>
      </c>
      <c r="BM1" s="6">
        <f t="shared" ref="BM1:BM9" ca="1" si="22">MOD(ROUNDDOWN($AX1/1,0),10)</f>
        <v>6</v>
      </c>
      <c r="BO1" s="6">
        <f t="shared" ref="BO1:BO9" ca="1" si="23">VLOOKUP($CS1,$CU$1:$CW$106,2,FALSE)</f>
        <v>5</v>
      </c>
      <c r="BP1" s="6">
        <f ca="1">VLOOKUP($CZ1,$DB$1:$DD$140,2,FALSE)</f>
        <v>0</v>
      </c>
      <c r="BQ1" s="6">
        <f t="shared" ref="BQ1:BQ9" ca="1" si="24">VLOOKUP($DG1,$DI$1:$DK$100,2,FALSE)</f>
        <v>7</v>
      </c>
      <c r="BR1" s="5"/>
      <c r="BS1" s="6">
        <f t="shared" ref="BS1:BS9" ca="1" si="25">VLOOKUP($CS1,$CU$1:$CW$106,3,FALSE)</f>
        <v>0</v>
      </c>
      <c r="BT1" s="6">
        <f ca="1">VLOOKUP($CZ1,$DB$1:$DD$140,3,FALSE)</f>
        <v>0</v>
      </c>
      <c r="BU1" s="6">
        <f t="shared" ref="BU1:BU9" ca="1" si="26">VLOOKUP($DG1,$DI$1:$DK$100,3,FALSE)</f>
        <v>8</v>
      </c>
      <c r="CQ1" s="9" t="s">
        <v>12</v>
      </c>
      <c r="CR1" s="10">
        <f t="shared" ref="CR1:CR10" ca="1" si="27">RAND()</f>
        <v>0.85261139235983308</v>
      </c>
      <c r="CS1" s="11">
        <f t="shared" ref="CS1:CS10" ca="1" si="28">RANK(CR1,$CR$1:$CR$106,)</f>
        <v>5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32" ca="1" si="29">RAND()</f>
        <v>0.25303073328704884</v>
      </c>
      <c r="CZ1" s="11">
        <f ca="1">RANK(CY1,$CY$1:$CY$140,)</f>
        <v>101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32" ca="1" si="30">RAND()</f>
        <v>0.29179192712583057</v>
      </c>
      <c r="DG1" s="11">
        <f t="shared" ref="DG1:DG32" ca="1" si="31">RANK(DF1,$DF$1:$DF$100,)</f>
        <v>69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9" t="s">
        <v>0</v>
      </c>
      <c r="C2" s="120"/>
      <c r="D2" s="120"/>
      <c r="E2" s="120"/>
      <c r="F2" s="120"/>
      <c r="G2" s="120"/>
      <c r="H2" s="120"/>
      <c r="I2" s="121"/>
      <c r="J2" s="119" t="s">
        <v>41</v>
      </c>
      <c r="K2" s="120"/>
      <c r="L2" s="120"/>
      <c r="M2" s="120"/>
      <c r="N2" s="122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1"/>
      <c r="AG2" s="3" t="str">
        <f t="shared" ca="1" si="0"/>
        <v>D</v>
      </c>
      <c r="AH2" s="3"/>
      <c r="AI2" s="5" t="s">
        <v>4</v>
      </c>
      <c r="AJ2" s="6">
        <f t="shared" ca="1" si="1"/>
        <v>0.09</v>
      </c>
      <c r="AK2" s="6" t="str">
        <f t="shared" si="2"/>
        <v>×</v>
      </c>
      <c r="AL2" s="6">
        <f t="shared" ca="1" si="3"/>
        <v>34</v>
      </c>
      <c r="AM2" s="6" t="str">
        <f t="shared" si="4"/>
        <v>＝</v>
      </c>
      <c r="AN2" s="84">
        <f t="shared" ca="1" si="5"/>
        <v>3.06</v>
      </c>
      <c r="AO2" s="5"/>
      <c r="AP2" s="82">
        <f t="shared" ca="1" si="6"/>
        <v>0.01</v>
      </c>
      <c r="AQ2" s="83">
        <f t="shared" ca="1" si="7"/>
        <v>2</v>
      </c>
      <c r="AS2" s="5" t="s">
        <v>4</v>
      </c>
      <c r="AT2" s="6">
        <f t="shared" ca="1" si="8"/>
        <v>9</v>
      </c>
      <c r="AU2" s="6" t="s">
        <v>1</v>
      </c>
      <c r="AV2" s="6">
        <f t="shared" ca="1" si="9"/>
        <v>34</v>
      </c>
      <c r="AW2" s="6" t="s">
        <v>3</v>
      </c>
      <c r="AX2" s="6">
        <f t="shared" ca="1" si="10"/>
        <v>306</v>
      </c>
      <c r="AY2" s="5"/>
      <c r="AZ2" s="6">
        <f t="shared" ca="1" si="11"/>
        <v>0</v>
      </c>
      <c r="BA2" s="7">
        <f t="shared" ca="1" si="12"/>
        <v>0</v>
      </c>
      <c r="BB2" s="8">
        <f t="shared" ca="1" si="13"/>
        <v>9</v>
      </c>
      <c r="BC2" s="5"/>
      <c r="BD2" s="6">
        <f t="shared" ca="1" si="14"/>
        <v>0</v>
      </c>
      <c r="BE2" s="7">
        <f t="shared" ca="1" si="15"/>
        <v>3</v>
      </c>
      <c r="BF2" s="8">
        <f t="shared" ca="1" si="16"/>
        <v>4</v>
      </c>
      <c r="BH2" s="6">
        <f t="shared" ca="1" si="17"/>
        <v>0</v>
      </c>
      <c r="BI2" s="6">
        <f t="shared" ca="1" si="18"/>
        <v>0</v>
      </c>
      <c r="BJ2" s="6">
        <f t="shared" ca="1" si="19"/>
        <v>0</v>
      </c>
      <c r="BK2" s="6">
        <f t="shared" ca="1" si="20"/>
        <v>3</v>
      </c>
      <c r="BL2" s="6">
        <f t="shared" ca="1" si="21"/>
        <v>0</v>
      </c>
      <c r="BM2" s="6">
        <f t="shared" ca="1" si="22"/>
        <v>6</v>
      </c>
      <c r="BO2" s="6">
        <f t="shared" ca="1" si="23"/>
        <v>0</v>
      </c>
      <c r="BP2" s="6">
        <f t="shared" ref="BP2:BP9" ca="1" si="32">VLOOKUP($CZ2,$DB$1:$DD$140,2,FALSE)</f>
        <v>0</v>
      </c>
      <c r="BQ2" s="6">
        <f t="shared" ca="1" si="24"/>
        <v>9</v>
      </c>
      <c r="BR2" s="5"/>
      <c r="BS2" s="6">
        <f t="shared" ca="1" si="25"/>
        <v>0</v>
      </c>
      <c r="BT2" s="6">
        <f t="shared" ref="BT2:BT9" ca="1" si="33">VLOOKUP($CZ2,$DB$1:$DD$140,3,FALSE)</f>
        <v>3</v>
      </c>
      <c r="BU2" s="6">
        <f t="shared" ca="1" si="26"/>
        <v>4</v>
      </c>
      <c r="CR2" s="10">
        <f t="shared" ca="1" si="27"/>
        <v>0.47274162480978366</v>
      </c>
      <c r="CS2" s="11">
        <f t="shared" ca="1" si="28"/>
        <v>11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9"/>
        <v>3.0410207055948657E-2</v>
      </c>
      <c r="CZ2" s="11">
        <f t="shared" ref="CZ2:CZ65" ca="1" si="34">RANK(CY2,$CY$1:$CY$140,)</f>
        <v>132</v>
      </c>
      <c r="DA2" s="5"/>
      <c r="DB2" s="5">
        <v>2</v>
      </c>
      <c r="DC2" s="1">
        <v>1</v>
      </c>
      <c r="DD2" s="1">
        <v>2</v>
      </c>
      <c r="DF2" s="10">
        <f t="shared" ca="1" si="30"/>
        <v>8.3118783627834758E-2</v>
      </c>
      <c r="DG2" s="11">
        <f t="shared" ca="1" si="31"/>
        <v>85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"/>
        <v>4.47</v>
      </c>
      <c r="AK3" s="6" t="str">
        <f t="shared" si="2"/>
        <v>×</v>
      </c>
      <c r="AL3" s="6">
        <f t="shared" ca="1" si="3"/>
        <v>71</v>
      </c>
      <c r="AM3" s="6" t="str">
        <f t="shared" si="4"/>
        <v>＝</v>
      </c>
      <c r="AN3" s="84">
        <f t="shared" ca="1" si="5"/>
        <v>317.37</v>
      </c>
      <c r="AO3" s="5"/>
      <c r="AP3" s="82">
        <f t="shared" ca="1" si="6"/>
        <v>0.01</v>
      </c>
      <c r="AQ3" s="83">
        <f t="shared" ca="1" si="7"/>
        <v>2</v>
      </c>
      <c r="AS3" s="5" t="s">
        <v>5</v>
      </c>
      <c r="AT3" s="6">
        <f t="shared" ca="1" si="8"/>
        <v>447</v>
      </c>
      <c r="AU3" s="6" t="s">
        <v>1</v>
      </c>
      <c r="AV3" s="6">
        <f t="shared" ca="1" si="9"/>
        <v>71</v>
      </c>
      <c r="AW3" s="6" t="s">
        <v>3</v>
      </c>
      <c r="AX3" s="6">
        <f t="shared" ca="1" si="10"/>
        <v>31737</v>
      </c>
      <c r="AY3" s="5"/>
      <c r="AZ3" s="6">
        <f t="shared" ca="1" si="11"/>
        <v>4</v>
      </c>
      <c r="BA3" s="7">
        <f t="shared" ca="1" si="12"/>
        <v>4</v>
      </c>
      <c r="BB3" s="8">
        <f t="shared" ca="1" si="13"/>
        <v>7</v>
      </c>
      <c r="BC3" s="5"/>
      <c r="BD3" s="6">
        <f t="shared" ca="1" si="14"/>
        <v>0</v>
      </c>
      <c r="BE3" s="7">
        <f t="shared" ca="1" si="15"/>
        <v>7</v>
      </c>
      <c r="BF3" s="8">
        <f t="shared" ca="1" si="16"/>
        <v>1</v>
      </c>
      <c r="BH3" s="6">
        <f t="shared" ca="1" si="17"/>
        <v>0</v>
      </c>
      <c r="BI3" s="6">
        <f t="shared" ca="1" si="18"/>
        <v>3</v>
      </c>
      <c r="BJ3" s="6">
        <f t="shared" ca="1" si="19"/>
        <v>1</v>
      </c>
      <c r="BK3" s="6">
        <f t="shared" ca="1" si="20"/>
        <v>7</v>
      </c>
      <c r="BL3" s="6">
        <f t="shared" ca="1" si="21"/>
        <v>3</v>
      </c>
      <c r="BM3" s="6">
        <f t="shared" ca="1" si="22"/>
        <v>7</v>
      </c>
      <c r="BO3" s="6">
        <f t="shared" ca="1" si="23"/>
        <v>4</v>
      </c>
      <c r="BP3" s="6">
        <f t="shared" ca="1" si="32"/>
        <v>4</v>
      </c>
      <c r="BQ3" s="6">
        <f t="shared" ca="1" si="24"/>
        <v>7</v>
      </c>
      <c r="BR3" s="5"/>
      <c r="BS3" s="6">
        <f t="shared" ca="1" si="25"/>
        <v>0</v>
      </c>
      <c r="BT3" s="6">
        <f t="shared" ca="1" si="33"/>
        <v>7</v>
      </c>
      <c r="BU3" s="6">
        <f t="shared" ca="1" si="26"/>
        <v>1</v>
      </c>
      <c r="CR3" s="10">
        <f t="shared" ca="1" si="27"/>
        <v>0.90090045456100254</v>
      </c>
      <c r="CS3" s="11">
        <f t="shared" ca="1" si="28"/>
        <v>4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9"/>
        <v>0.73426286155060594</v>
      </c>
      <c r="CZ3" s="11">
        <f t="shared" ca="1" si="34"/>
        <v>34</v>
      </c>
      <c r="DA3" s="5"/>
      <c r="DB3" s="5">
        <v>3</v>
      </c>
      <c r="DC3" s="1">
        <v>1</v>
      </c>
      <c r="DD3" s="1">
        <v>3</v>
      </c>
      <c r="DF3" s="10">
        <f t="shared" ca="1" si="30"/>
        <v>0.38659341026775429</v>
      </c>
      <c r="DG3" s="11">
        <f t="shared" ca="1" si="31"/>
        <v>62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G</v>
      </c>
      <c r="AH4" s="3"/>
      <c r="AI4" s="5" t="s">
        <v>6</v>
      </c>
      <c r="AJ4" s="6">
        <f t="shared" ca="1" si="1"/>
        <v>0.19</v>
      </c>
      <c r="AK4" s="6" t="str">
        <f t="shared" si="2"/>
        <v>×</v>
      </c>
      <c r="AL4" s="6">
        <f t="shared" ca="1" si="3"/>
        <v>50</v>
      </c>
      <c r="AM4" s="6" t="str">
        <f t="shared" si="4"/>
        <v>＝</v>
      </c>
      <c r="AN4" s="84">
        <f t="shared" ca="1" si="5"/>
        <v>9.5</v>
      </c>
      <c r="AO4" s="5"/>
      <c r="AP4" s="82">
        <f t="shared" ca="1" si="6"/>
        <v>0.01</v>
      </c>
      <c r="AQ4" s="83">
        <f t="shared" ca="1" si="7"/>
        <v>2</v>
      </c>
      <c r="AS4" s="5" t="s">
        <v>6</v>
      </c>
      <c r="AT4" s="6">
        <f t="shared" ca="1" si="8"/>
        <v>19</v>
      </c>
      <c r="AU4" s="6" t="s">
        <v>1</v>
      </c>
      <c r="AV4" s="6">
        <f t="shared" ca="1" si="9"/>
        <v>50</v>
      </c>
      <c r="AW4" s="6" t="s">
        <v>3</v>
      </c>
      <c r="AX4" s="6">
        <f t="shared" ca="1" si="10"/>
        <v>950</v>
      </c>
      <c r="AY4" s="5"/>
      <c r="AZ4" s="6">
        <f t="shared" ca="1" si="11"/>
        <v>0</v>
      </c>
      <c r="BA4" s="7">
        <f t="shared" ca="1" si="12"/>
        <v>1</v>
      </c>
      <c r="BB4" s="8">
        <f t="shared" ca="1" si="13"/>
        <v>9</v>
      </c>
      <c r="BC4" s="5"/>
      <c r="BD4" s="6">
        <f t="shared" ca="1" si="14"/>
        <v>0</v>
      </c>
      <c r="BE4" s="7">
        <f t="shared" ca="1" si="15"/>
        <v>5</v>
      </c>
      <c r="BF4" s="8">
        <f t="shared" ca="1" si="16"/>
        <v>0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9</v>
      </c>
      <c r="BL4" s="6">
        <f t="shared" ca="1" si="21"/>
        <v>5</v>
      </c>
      <c r="BM4" s="6">
        <f t="shared" ca="1" si="22"/>
        <v>0</v>
      </c>
      <c r="BO4" s="6">
        <f t="shared" ca="1" si="23"/>
        <v>0</v>
      </c>
      <c r="BP4" s="6">
        <f t="shared" ca="1" si="32"/>
        <v>1</v>
      </c>
      <c r="BQ4" s="6">
        <f t="shared" ca="1" si="24"/>
        <v>9</v>
      </c>
      <c r="BR4" s="5"/>
      <c r="BS4" s="6">
        <f t="shared" ca="1" si="25"/>
        <v>0</v>
      </c>
      <c r="BT4" s="6">
        <f t="shared" ca="1" si="33"/>
        <v>5</v>
      </c>
      <c r="BU4" s="6">
        <f t="shared" ca="1" si="26"/>
        <v>0</v>
      </c>
      <c r="CR4" s="10">
        <f t="shared" ca="1" si="27"/>
        <v>0.13300044457452775</v>
      </c>
      <c r="CS4" s="11">
        <f t="shared" ca="1" si="28"/>
        <v>13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9"/>
        <v>0.95388787466630098</v>
      </c>
      <c r="CZ4" s="11">
        <f t="shared" ca="1" si="34"/>
        <v>5</v>
      </c>
      <c r="DA4" s="5"/>
      <c r="DB4" s="5">
        <v>4</v>
      </c>
      <c r="DC4" s="1">
        <v>1</v>
      </c>
      <c r="DD4" s="1">
        <v>4</v>
      </c>
      <c r="DF4" s="10">
        <f t="shared" ca="1" si="30"/>
        <v>0.12689711797700376</v>
      </c>
      <c r="DG4" s="11">
        <f t="shared" ca="1" si="31"/>
        <v>81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25" t="str">
        <f ca="1">AJ1&amp;AK1&amp;AL1&amp;AM1</f>
        <v>5.07×8＝</v>
      </c>
      <c r="C5" s="126"/>
      <c r="D5" s="126"/>
      <c r="E5" s="126"/>
      <c r="F5" s="126"/>
      <c r="G5" s="123">
        <f ca="1">AN1</f>
        <v>40.56</v>
      </c>
      <c r="H5" s="123"/>
      <c r="I5" s="124"/>
      <c r="J5" s="22"/>
      <c r="K5" s="21"/>
      <c r="L5" s="125" t="str">
        <f ca="1">AJ2&amp;AK2&amp;AL2&amp;AM2</f>
        <v>0.09×34＝</v>
      </c>
      <c r="M5" s="126"/>
      <c r="N5" s="126"/>
      <c r="O5" s="126"/>
      <c r="P5" s="126"/>
      <c r="Q5" s="123">
        <f ca="1">AN2</f>
        <v>3.06</v>
      </c>
      <c r="R5" s="123"/>
      <c r="S5" s="124"/>
      <c r="T5" s="22"/>
      <c r="U5" s="21"/>
      <c r="V5" s="125" t="str">
        <f ca="1">AJ3&amp;AK3&amp;AL3&amp;AM3</f>
        <v>4.47×71＝</v>
      </c>
      <c r="W5" s="126"/>
      <c r="X5" s="126"/>
      <c r="Y5" s="126"/>
      <c r="Z5" s="126"/>
      <c r="AA5" s="123">
        <f ca="1">AN3</f>
        <v>317.37</v>
      </c>
      <c r="AB5" s="123"/>
      <c r="AC5" s="124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8.74</v>
      </c>
      <c r="AK5" s="6" t="str">
        <f t="shared" si="2"/>
        <v>×</v>
      </c>
      <c r="AL5" s="6">
        <f t="shared" ca="1" si="3"/>
        <v>72</v>
      </c>
      <c r="AM5" s="6" t="str">
        <f t="shared" si="4"/>
        <v>＝</v>
      </c>
      <c r="AN5" s="84">
        <f t="shared" ca="1" si="5"/>
        <v>629.28</v>
      </c>
      <c r="AO5" s="5"/>
      <c r="AP5" s="82">
        <f t="shared" ca="1" si="6"/>
        <v>0.01</v>
      </c>
      <c r="AQ5" s="83">
        <f t="shared" ca="1" si="7"/>
        <v>2</v>
      </c>
      <c r="AS5" s="5" t="s">
        <v>7</v>
      </c>
      <c r="AT5" s="6">
        <f t="shared" ca="1" si="8"/>
        <v>874</v>
      </c>
      <c r="AU5" s="6" t="s">
        <v>1</v>
      </c>
      <c r="AV5" s="6">
        <f t="shared" ca="1" si="9"/>
        <v>72</v>
      </c>
      <c r="AW5" s="6" t="s">
        <v>3</v>
      </c>
      <c r="AX5" s="6">
        <f t="shared" ca="1" si="10"/>
        <v>62928</v>
      </c>
      <c r="AY5" s="5"/>
      <c r="AZ5" s="6">
        <f t="shared" ca="1" si="11"/>
        <v>8</v>
      </c>
      <c r="BA5" s="7">
        <f t="shared" ca="1" si="12"/>
        <v>7</v>
      </c>
      <c r="BB5" s="8">
        <f t="shared" ca="1" si="13"/>
        <v>4</v>
      </c>
      <c r="BC5" s="5"/>
      <c r="BD5" s="6">
        <f t="shared" ca="1" si="14"/>
        <v>0</v>
      </c>
      <c r="BE5" s="7">
        <f t="shared" ca="1" si="15"/>
        <v>7</v>
      </c>
      <c r="BF5" s="8">
        <f t="shared" ca="1" si="16"/>
        <v>2</v>
      </c>
      <c r="BH5" s="6">
        <f t="shared" ca="1" si="17"/>
        <v>0</v>
      </c>
      <c r="BI5" s="6">
        <f t="shared" ca="1" si="18"/>
        <v>6</v>
      </c>
      <c r="BJ5" s="6">
        <f t="shared" ca="1" si="19"/>
        <v>2</v>
      </c>
      <c r="BK5" s="6">
        <f t="shared" ca="1" si="20"/>
        <v>9</v>
      </c>
      <c r="BL5" s="6">
        <f t="shared" ca="1" si="21"/>
        <v>2</v>
      </c>
      <c r="BM5" s="6">
        <f t="shared" ca="1" si="22"/>
        <v>8</v>
      </c>
      <c r="BO5" s="6">
        <f t="shared" ca="1" si="23"/>
        <v>8</v>
      </c>
      <c r="BP5" s="6">
        <f t="shared" ca="1" si="32"/>
        <v>7</v>
      </c>
      <c r="BQ5" s="6">
        <f t="shared" ca="1" si="24"/>
        <v>4</v>
      </c>
      <c r="BR5" s="5"/>
      <c r="BS5" s="6">
        <f t="shared" ca="1" si="25"/>
        <v>0</v>
      </c>
      <c r="BT5" s="6">
        <f t="shared" ca="1" si="33"/>
        <v>7</v>
      </c>
      <c r="BU5" s="6">
        <f t="shared" ca="1" si="26"/>
        <v>2</v>
      </c>
      <c r="CR5" s="10">
        <f t="shared" ca="1" si="27"/>
        <v>0.59124371507138229</v>
      </c>
      <c r="CS5" s="11">
        <f t="shared" ca="1" si="28"/>
        <v>8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9"/>
        <v>0.55077456856423601</v>
      </c>
      <c r="CZ5" s="11">
        <f t="shared" ca="1" si="34"/>
        <v>61</v>
      </c>
      <c r="DA5" s="5"/>
      <c r="DB5" s="5">
        <v>5</v>
      </c>
      <c r="DC5" s="1">
        <v>1</v>
      </c>
      <c r="DD5" s="1">
        <v>5</v>
      </c>
      <c r="DF5" s="10">
        <f t="shared" ca="1" si="30"/>
        <v>0.66566910095923137</v>
      </c>
      <c r="DG5" s="11">
        <f t="shared" ca="1" si="31"/>
        <v>33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9.86</v>
      </c>
      <c r="AK6" s="6" t="str">
        <f t="shared" si="2"/>
        <v>×</v>
      </c>
      <c r="AL6" s="6">
        <f t="shared" ca="1" si="3"/>
        <v>57</v>
      </c>
      <c r="AM6" s="6" t="str">
        <f t="shared" si="4"/>
        <v>＝</v>
      </c>
      <c r="AN6" s="84">
        <f t="shared" ca="1" si="5"/>
        <v>562.02</v>
      </c>
      <c r="AO6" s="5"/>
      <c r="AP6" s="82">
        <f t="shared" ca="1" si="6"/>
        <v>0.01</v>
      </c>
      <c r="AQ6" s="83">
        <f t="shared" ca="1" si="7"/>
        <v>2</v>
      </c>
      <c r="AS6" s="5" t="s">
        <v>8</v>
      </c>
      <c r="AT6" s="6">
        <f t="shared" ca="1" si="8"/>
        <v>986</v>
      </c>
      <c r="AU6" s="6" t="s">
        <v>1</v>
      </c>
      <c r="AV6" s="6">
        <f t="shared" ca="1" si="9"/>
        <v>57</v>
      </c>
      <c r="AW6" s="6" t="s">
        <v>3</v>
      </c>
      <c r="AX6" s="6">
        <f t="shared" ca="1" si="10"/>
        <v>56202</v>
      </c>
      <c r="AY6" s="5"/>
      <c r="AZ6" s="6">
        <f t="shared" ca="1" si="11"/>
        <v>9</v>
      </c>
      <c r="BA6" s="7">
        <f t="shared" ca="1" si="12"/>
        <v>8</v>
      </c>
      <c r="BB6" s="8">
        <f t="shared" ca="1" si="13"/>
        <v>6</v>
      </c>
      <c r="BC6" s="5"/>
      <c r="BD6" s="6">
        <f t="shared" ca="1" si="14"/>
        <v>0</v>
      </c>
      <c r="BE6" s="7">
        <f t="shared" ca="1" si="15"/>
        <v>5</v>
      </c>
      <c r="BF6" s="8">
        <f t="shared" ca="1" si="16"/>
        <v>7</v>
      </c>
      <c r="BH6" s="6">
        <f t="shared" ca="1" si="17"/>
        <v>0</v>
      </c>
      <c r="BI6" s="6">
        <f t="shared" ca="1" si="18"/>
        <v>5</v>
      </c>
      <c r="BJ6" s="6">
        <f t="shared" ca="1" si="19"/>
        <v>6</v>
      </c>
      <c r="BK6" s="6">
        <f t="shared" ca="1" si="20"/>
        <v>2</v>
      </c>
      <c r="BL6" s="6">
        <f t="shared" ca="1" si="21"/>
        <v>0</v>
      </c>
      <c r="BM6" s="6">
        <f t="shared" ca="1" si="22"/>
        <v>2</v>
      </c>
      <c r="BO6" s="6">
        <f t="shared" ca="1" si="23"/>
        <v>9</v>
      </c>
      <c r="BP6" s="6">
        <f t="shared" ca="1" si="32"/>
        <v>8</v>
      </c>
      <c r="BQ6" s="6">
        <f t="shared" ca="1" si="24"/>
        <v>6</v>
      </c>
      <c r="BR6" s="5"/>
      <c r="BS6" s="6">
        <f t="shared" ca="1" si="25"/>
        <v>0</v>
      </c>
      <c r="BT6" s="6">
        <f t="shared" ca="1" si="33"/>
        <v>5</v>
      </c>
      <c r="BU6" s="6">
        <f t="shared" ca="1" si="26"/>
        <v>7</v>
      </c>
      <c r="CR6" s="10">
        <f t="shared" ca="1" si="27"/>
        <v>0.57885711212972601</v>
      </c>
      <c r="CS6" s="11">
        <f t="shared" ca="1" si="28"/>
        <v>9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9"/>
        <v>0.50592680685730806</v>
      </c>
      <c r="CZ6" s="11">
        <f t="shared" ca="1" si="34"/>
        <v>68</v>
      </c>
      <c r="DA6" s="5"/>
      <c r="DB6" s="5">
        <v>6</v>
      </c>
      <c r="DC6" s="1">
        <v>1</v>
      </c>
      <c r="DD6" s="1">
        <v>6</v>
      </c>
      <c r="DF6" s="10">
        <f t="shared" ca="1" si="30"/>
        <v>0.41749666022648046</v>
      </c>
      <c r="DG6" s="11">
        <f t="shared" ca="1" si="31"/>
        <v>58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28"/>
      <c r="E7" s="29">
        <f ca="1">$AZ1</f>
        <v>5</v>
      </c>
      <c r="F7" s="30" t="str">
        <f ca="1">IF(AQ1=2,".",)</f>
        <v>.</v>
      </c>
      <c r="G7" s="31">
        <f ca="1">$BA1</f>
        <v>0</v>
      </c>
      <c r="H7" s="30">
        <f ca="1">IF(AQ1=1,".",)</f>
        <v>0</v>
      </c>
      <c r="I7" s="32">
        <f ca="1">$BB1</f>
        <v>7</v>
      </c>
      <c r="J7" s="23"/>
      <c r="K7" s="26"/>
      <c r="L7" s="27"/>
      <c r="M7" s="27"/>
      <c r="N7" s="28"/>
      <c r="O7" s="29">
        <f ca="1">$AZ2</f>
        <v>0</v>
      </c>
      <c r="P7" s="30" t="str">
        <f ca="1">IF(AQ2=2,".",)</f>
        <v>.</v>
      </c>
      <c r="Q7" s="31">
        <f ca="1">$BA2</f>
        <v>0</v>
      </c>
      <c r="R7" s="30">
        <f ca="1">IF(AQ2=1,".",)</f>
        <v>0</v>
      </c>
      <c r="S7" s="32">
        <f ca="1">$BB2</f>
        <v>9</v>
      </c>
      <c r="T7" s="23"/>
      <c r="U7" s="26"/>
      <c r="V7" s="27"/>
      <c r="W7" s="27"/>
      <c r="X7" s="28"/>
      <c r="Y7" s="29">
        <f ca="1">$AZ3</f>
        <v>4</v>
      </c>
      <c r="Z7" s="30" t="str">
        <f ca="1">IF(AQ3=2,".",)</f>
        <v>.</v>
      </c>
      <c r="AA7" s="31">
        <f ca="1">$BA3</f>
        <v>4</v>
      </c>
      <c r="AB7" s="30">
        <f ca="1">IF(AQ3=1,".",)</f>
        <v>0</v>
      </c>
      <c r="AC7" s="32">
        <f ca="1">$BB3</f>
        <v>7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"/>
        <v>7.78</v>
      </c>
      <c r="AK7" s="6" t="str">
        <f t="shared" si="2"/>
        <v>×</v>
      </c>
      <c r="AL7" s="6">
        <f t="shared" ca="1" si="3"/>
        <v>27</v>
      </c>
      <c r="AM7" s="6" t="str">
        <f t="shared" si="4"/>
        <v>＝</v>
      </c>
      <c r="AN7" s="84">
        <f t="shared" ca="1" si="5"/>
        <v>210.06</v>
      </c>
      <c r="AO7" s="5"/>
      <c r="AP7" s="82">
        <f t="shared" ca="1" si="6"/>
        <v>0.01</v>
      </c>
      <c r="AQ7" s="83">
        <f t="shared" ca="1" si="7"/>
        <v>2</v>
      </c>
      <c r="AS7" s="5" t="s">
        <v>9</v>
      </c>
      <c r="AT7" s="6">
        <f t="shared" ca="1" si="8"/>
        <v>778</v>
      </c>
      <c r="AU7" s="6" t="s">
        <v>1</v>
      </c>
      <c r="AV7" s="6">
        <f t="shared" ca="1" si="9"/>
        <v>27</v>
      </c>
      <c r="AW7" s="6" t="s">
        <v>3</v>
      </c>
      <c r="AX7" s="6">
        <f t="shared" ca="1" si="10"/>
        <v>21006</v>
      </c>
      <c r="AY7" s="5"/>
      <c r="AZ7" s="6">
        <f t="shared" ca="1" si="11"/>
        <v>7</v>
      </c>
      <c r="BA7" s="7">
        <f t="shared" ca="1" si="12"/>
        <v>7</v>
      </c>
      <c r="BB7" s="8">
        <f t="shared" ca="1" si="13"/>
        <v>8</v>
      </c>
      <c r="BC7" s="5"/>
      <c r="BD7" s="6">
        <f t="shared" ca="1" si="14"/>
        <v>0</v>
      </c>
      <c r="BE7" s="7">
        <f t="shared" ca="1" si="15"/>
        <v>2</v>
      </c>
      <c r="BF7" s="8">
        <f t="shared" ca="1" si="16"/>
        <v>7</v>
      </c>
      <c r="BH7" s="6">
        <f t="shared" ca="1" si="17"/>
        <v>0</v>
      </c>
      <c r="BI7" s="6">
        <f t="shared" ca="1" si="18"/>
        <v>2</v>
      </c>
      <c r="BJ7" s="6">
        <f t="shared" ca="1" si="19"/>
        <v>1</v>
      </c>
      <c r="BK7" s="6">
        <f t="shared" ca="1" si="20"/>
        <v>0</v>
      </c>
      <c r="BL7" s="6">
        <f t="shared" ca="1" si="21"/>
        <v>0</v>
      </c>
      <c r="BM7" s="6">
        <f t="shared" ca="1" si="22"/>
        <v>6</v>
      </c>
      <c r="BO7" s="6">
        <f t="shared" ca="1" si="23"/>
        <v>7</v>
      </c>
      <c r="BP7" s="6">
        <f t="shared" ca="1" si="32"/>
        <v>7</v>
      </c>
      <c r="BQ7" s="6">
        <f t="shared" ca="1" si="24"/>
        <v>8</v>
      </c>
      <c r="BR7" s="5"/>
      <c r="BS7" s="6">
        <f t="shared" ca="1" si="25"/>
        <v>0</v>
      </c>
      <c r="BT7" s="6">
        <f t="shared" ca="1" si="33"/>
        <v>2</v>
      </c>
      <c r="BU7" s="6">
        <f t="shared" ca="1" si="26"/>
        <v>7</v>
      </c>
      <c r="CR7" s="10">
        <f t="shared" ca="1" si="27"/>
        <v>0.67528091306862126</v>
      </c>
      <c r="CS7" s="11">
        <f t="shared" ca="1" si="28"/>
        <v>7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9"/>
        <v>0.60773628810031366</v>
      </c>
      <c r="CZ7" s="11">
        <f t="shared" ca="1" si="34"/>
        <v>56</v>
      </c>
      <c r="DA7" s="5"/>
      <c r="DB7" s="5">
        <v>7</v>
      </c>
      <c r="DC7" s="1">
        <v>1</v>
      </c>
      <c r="DD7" s="1">
        <v>7</v>
      </c>
      <c r="DF7" s="10">
        <f t="shared" ca="1" si="30"/>
        <v>0.1436376678587612</v>
      </c>
      <c r="DG7" s="11">
        <f t="shared" ca="1" si="31"/>
        <v>78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3"/>
      <c r="C8" s="33"/>
      <c r="D8" s="34" t="s">
        <v>1</v>
      </c>
      <c r="E8" s="35"/>
      <c r="F8" s="36"/>
      <c r="G8" s="114">
        <f ca="1">$BE1</f>
        <v>0</v>
      </c>
      <c r="H8" s="36"/>
      <c r="I8" s="115">
        <f ca="1">$BF1</f>
        <v>8</v>
      </c>
      <c r="J8" s="23"/>
      <c r="K8" s="26"/>
      <c r="L8" s="33"/>
      <c r="M8" s="33"/>
      <c r="N8" s="34" t="s">
        <v>1</v>
      </c>
      <c r="O8" s="35"/>
      <c r="P8" s="36"/>
      <c r="Q8" s="114">
        <f ca="1">$BE2</f>
        <v>3</v>
      </c>
      <c r="R8" s="36"/>
      <c r="S8" s="115">
        <f ca="1">$BF2</f>
        <v>4</v>
      </c>
      <c r="T8" s="23"/>
      <c r="U8" s="26"/>
      <c r="V8" s="33"/>
      <c r="W8" s="33"/>
      <c r="X8" s="34" t="s">
        <v>1</v>
      </c>
      <c r="Y8" s="35"/>
      <c r="Z8" s="36"/>
      <c r="AA8" s="114">
        <f ca="1">$BE3</f>
        <v>7</v>
      </c>
      <c r="AB8" s="36"/>
      <c r="AC8" s="115">
        <f ca="1">$BF3</f>
        <v>1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1.61</v>
      </c>
      <c r="AK8" s="6" t="str">
        <f t="shared" si="2"/>
        <v>×</v>
      </c>
      <c r="AL8" s="6">
        <f t="shared" ca="1" si="3"/>
        <v>98</v>
      </c>
      <c r="AM8" s="6" t="str">
        <f t="shared" si="4"/>
        <v>＝</v>
      </c>
      <c r="AN8" s="84">
        <f t="shared" ca="1" si="5"/>
        <v>157.78</v>
      </c>
      <c r="AO8" s="5"/>
      <c r="AP8" s="82">
        <f t="shared" ca="1" si="6"/>
        <v>0.01</v>
      </c>
      <c r="AQ8" s="83">
        <f t="shared" ca="1" si="7"/>
        <v>2</v>
      </c>
      <c r="AS8" s="5" t="s">
        <v>10</v>
      </c>
      <c r="AT8" s="6">
        <f t="shared" ca="1" si="8"/>
        <v>161</v>
      </c>
      <c r="AU8" s="6" t="s">
        <v>1</v>
      </c>
      <c r="AV8" s="6">
        <f t="shared" ca="1" si="9"/>
        <v>98</v>
      </c>
      <c r="AW8" s="6" t="s">
        <v>3</v>
      </c>
      <c r="AX8" s="6">
        <f t="shared" ca="1" si="10"/>
        <v>15778</v>
      </c>
      <c r="AY8" s="5"/>
      <c r="AZ8" s="6">
        <f t="shared" ca="1" si="11"/>
        <v>1</v>
      </c>
      <c r="BA8" s="7">
        <f t="shared" ca="1" si="12"/>
        <v>6</v>
      </c>
      <c r="BB8" s="8">
        <f t="shared" ca="1" si="13"/>
        <v>1</v>
      </c>
      <c r="BC8" s="5"/>
      <c r="BD8" s="6">
        <f t="shared" ca="1" si="14"/>
        <v>0</v>
      </c>
      <c r="BE8" s="7">
        <f t="shared" ca="1" si="15"/>
        <v>9</v>
      </c>
      <c r="BF8" s="8">
        <f t="shared" ca="1" si="16"/>
        <v>8</v>
      </c>
      <c r="BH8" s="6">
        <f t="shared" ca="1" si="17"/>
        <v>0</v>
      </c>
      <c r="BI8" s="6">
        <f t="shared" ca="1" si="18"/>
        <v>1</v>
      </c>
      <c r="BJ8" s="6">
        <f t="shared" ca="1" si="19"/>
        <v>5</v>
      </c>
      <c r="BK8" s="6">
        <f t="shared" ca="1" si="20"/>
        <v>7</v>
      </c>
      <c r="BL8" s="6">
        <f t="shared" ca="1" si="21"/>
        <v>7</v>
      </c>
      <c r="BM8" s="6">
        <f t="shared" ca="1" si="22"/>
        <v>8</v>
      </c>
      <c r="BO8" s="6">
        <f t="shared" ca="1" si="23"/>
        <v>1</v>
      </c>
      <c r="BP8" s="6">
        <f t="shared" ca="1" si="32"/>
        <v>6</v>
      </c>
      <c r="BQ8" s="6">
        <f t="shared" ca="1" si="24"/>
        <v>1</v>
      </c>
      <c r="BR8" s="5"/>
      <c r="BS8" s="6">
        <f t="shared" ca="1" si="25"/>
        <v>0</v>
      </c>
      <c r="BT8" s="6">
        <f t="shared" ca="1" si="33"/>
        <v>9</v>
      </c>
      <c r="BU8" s="6">
        <f t="shared" ca="1" si="26"/>
        <v>8</v>
      </c>
      <c r="CR8" s="10">
        <f t="shared" ca="1" si="27"/>
        <v>0.98616003073804592</v>
      </c>
      <c r="CS8" s="11">
        <f t="shared" ca="1" si="28"/>
        <v>1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9"/>
        <v>0.61927892952309971</v>
      </c>
      <c r="CZ8" s="11">
        <f t="shared" ca="1" si="34"/>
        <v>54</v>
      </c>
      <c r="DA8" s="5"/>
      <c r="DB8" s="5">
        <v>8</v>
      </c>
      <c r="DC8" s="1">
        <v>1</v>
      </c>
      <c r="DD8" s="1">
        <v>8</v>
      </c>
      <c r="DF8" s="10">
        <f t="shared" ca="1" si="30"/>
        <v>0.91367177855066739</v>
      </c>
      <c r="DG8" s="11">
        <f t="shared" ca="1" si="31"/>
        <v>9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116"/>
      <c r="B9" s="39"/>
      <c r="C9" s="39"/>
      <c r="D9" s="40"/>
      <c r="E9" s="41"/>
      <c r="F9" s="40"/>
      <c r="G9" s="41"/>
      <c r="H9" s="40"/>
      <c r="I9" s="40"/>
      <c r="J9" s="23"/>
      <c r="K9" s="42"/>
      <c r="L9" s="39"/>
      <c r="M9" s="39"/>
      <c r="N9" s="40"/>
      <c r="O9" s="41"/>
      <c r="P9" s="40"/>
      <c r="Q9" s="41"/>
      <c r="R9" s="40"/>
      <c r="S9" s="40"/>
      <c r="T9" s="23"/>
      <c r="U9" s="42"/>
      <c r="V9" s="39"/>
      <c r="W9" s="39"/>
      <c r="X9" s="40"/>
      <c r="Y9" s="41"/>
      <c r="Z9" s="40"/>
      <c r="AA9" s="41"/>
      <c r="AB9" s="40"/>
      <c r="AC9" s="40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3.64</v>
      </c>
      <c r="AK9" s="6" t="str">
        <f t="shared" si="2"/>
        <v>×</v>
      </c>
      <c r="AL9" s="6">
        <f t="shared" ca="1" si="3"/>
        <v>88</v>
      </c>
      <c r="AM9" s="6" t="str">
        <f t="shared" si="4"/>
        <v>＝</v>
      </c>
      <c r="AN9" s="84">
        <f t="shared" ca="1" si="5"/>
        <v>320.32</v>
      </c>
      <c r="AO9" s="5"/>
      <c r="AP9" s="82">
        <f t="shared" ca="1" si="6"/>
        <v>0.01</v>
      </c>
      <c r="AQ9" s="83">
        <f t="shared" ca="1" si="7"/>
        <v>2</v>
      </c>
      <c r="AS9" s="5" t="s">
        <v>11</v>
      </c>
      <c r="AT9" s="6">
        <f t="shared" ca="1" si="8"/>
        <v>364</v>
      </c>
      <c r="AU9" s="6" t="s">
        <v>1</v>
      </c>
      <c r="AV9" s="6">
        <f t="shared" ca="1" si="9"/>
        <v>88</v>
      </c>
      <c r="AW9" s="6" t="s">
        <v>3</v>
      </c>
      <c r="AX9" s="6">
        <f t="shared" ca="1" si="10"/>
        <v>32032</v>
      </c>
      <c r="AY9" s="5"/>
      <c r="AZ9" s="6">
        <f t="shared" ca="1" si="11"/>
        <v>3</v>
      </c>
      <c r="BA9" s="7">
        <f t="shared" ca="1" si="12"/>
        <v>6</v>
      </c>
      <c r="BB9" s="8">
        <f t="shared" ca="1" si="13"/>
        <v>4</v>
      </c>
      <c r="BC9" s="5"/>
      <c r="BD9" s="6">
        <f t="shared" ca="1" si="14"/>
        <v>0</v>
      </c>
      <c r="BE9" s="7">
        <f t="shared" ca="1" si="15"/>
        <v>8</v>
      </c>
      <c r="BF9" s="8">
        <f t="shared" ca="1" si="16"/>
        <v>8</v>
      </c>
      <c r="BH9" s="6">
        <f t="shared" ca="1" si="17"/>
        <v>0</v>
      </c>
      <c r="BI9" s="6">
        <f t="shared" ca="1" si="18"/>
        <v>3</v>
      </c>
      <c r="BJ9" s="6">
        <f t="shared" ca="1" si="19"/>
        <v>2</v>
      </c>
      <c r="BK9" s="6">
        <f t="shared" ca="1" si="20"/>
        <v>0</v>
      </c>
      <c r="BL9" s="6">
        <f t="shared" ca="1" si="21"/>
        <v>3</v>
      </c>
      <c r="BM9" s="6">
        <f t="shared" ca="1" si="22"/>
        <v>2</v>
      </c>
      <c r="BO9" s="6">
        <f t="shared" ca="1" si="23"/>
        <v>3</v>
      </c>
      <c r="BP9" s="6">
        <f t="shared" ca="1" si="32"/>
        <v>6</v>
      </c>
      <c r="BQ9" s="6">
        <f t="shared" ca="1" si="24"/>
        <v>4</v>
      </c>
      <c r="BR9" s="5"/>
      <c r="BS9" s="6">
        <f t="shared" ca="1" si="25"/>
        <v>0</v>
      </c>
      <c r="BT9" s="6">
        <f t="shared" ca="1" si="33"/>
        <v>8</v>
      </c>
      <c r="BU9" s="6">
        <f t="shared" ca="1" si="26"/>
        <v>8</v>
      </c>
      <c r="CR9" s="10">
        <f t="shared" ca="1" si="27"/>
        <v>0.94630308274439623</v>
      </c>
      <c r="CS9" s="11">
        <f t="shared" ca="1" si="28"/>
        <v>3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9"/>
        <v>0.63418014811657197</v>
      </c>
      <c r="CZ9" s="11">
        <f t="shared" ca="1" si="34"/>
        <v>53</v>
      </c>
      <c r="DA9" s="5"/>
      <c r="DB9" s="5">
        <v>9</v>
      </c>
      <c r="DC9" s="1">
        <v>1</v>
      </c>
      <c r="DD9" s="1">
        <v>9</v>
      </c>
      <c r="DF9" s="10">
        <f t="shared" ca="1" si="30"/>
        <v>0.59507024208500925</v>
      </c>
      <c r="DG9" s="11">
        <f t="shared" ca="1" si="31"/>
        <v>39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116"/>
      <c r="B10" s="39"/>
      <c r="C10" s="39"/>
      <c r="D10" s="39"/>
      <c r="E10" s="43"/>
      <c r="F10" s="39"/>
      <c r="G10" s="43"/>
      <c r="H10" s="39"/>
      <c r="I10" s="39"/>
      <c r="J10" s="23"/>
      <c r="K10" s="42"/>
      <c r="L10" s="39"/>
      <c r="M10" s="39"/>
      <c r="N10" s="39"/>
      <c r="O10" s="43"/>
      <c r="P10" s="39"/>
      <c r="Q10" s="43"/>
      <c r="R10" s="39"/>
      <c r="S10" s="39"/>
      <c r="T10" s="23"/>
      <c r="U10" s="42"/>
      <c r="V10" s="39"/>
      <c r="W10" s="39"/>
      <c r="X10" s="39"/>
      <c r="Y10" s="43"/>
      <c r="Z10" s="39"/>
      <c r="AA10" s="43"/>
      <c r="AB10" s="39"/>
      <c r="AC10" s="39"/>
      <c r="AD10" s="23"/>
      <c r="BB10" s="45" t="s">
        <v>40</v>
      </c>
      <c r="BF10" s="45" t="s">
        <v>40</v>
      </c>
      <c r="CR10" s="10">
        <f t="shared" ca="1" si="27"/>
        <v>0.83956299068284768</v>
      </c>
      <c r="CS10" s="11">
        <f t="shared" ca="1" si="28"/>
        <v>6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29"/>
        <v>0.15735152239511596</v>
      </c>
      <c r="CZ10" s="11">
        <f t="shared" ca="1" si="34"/>
        <v>112</v>
      </c>
      <c r="DA10" s="5"/>
      <c r="DB10" s="5">
        <v>10</v>
      </c>
      <c r="DC10" s="1">
        <v>2</v>
      </c>
      <c r="DD10" s="1">
        <v>1</v>
      </c>
      <c r="DF10" s="10">
        <f t="shared" ca="1" si="30"/>
        <v>0.57425371543580894</v>
      </c>
      <c r="DG10" s="11">
        <f t="shared" ca="1" si="31"/>
        <v>42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116"/>
      <c r="B11" s="39"/>
      <c r="C11" s="39"/>
      <c r="D11" s="39"/>
      <c r="E11" s="43"/>
      <c r="F11" s="39"/>
      <c r="G11" s="43"/>
      <c r="H11" s="39"/>
      <c r="I11" s="39"/>
      <c r="J11" s="23"/>
      <c r="K11" s="42"/>
      <c r="L11" s="39"/>
      <c r="M11" s="39"/>
      <c r="N11" s="39"/>
      <c r="O11" s="43"/>
      <c r="P11" s="39"/>
      <c r="Q11" s="43"/>
      <c r="R11" s="39"/>
      <c r="S11" s="39"/>
      <c r="T11" s="23"/>
      <c r="U11" s="42"/>
      <c r="V11" s="39"/>
      <c r="W11" s="39"/>
      <c r="X11" s="39"/>
      <c r="Y11" s="43"/>
      <c r="Z11" s="39"/>
      <c r="AA11" s="43"/>
      <c r="AB11" s="39"/>
      <c r="AC11" s="39"/>
      <c r="AD11" s="23"/>
      <c r="AN11" s="2">
        <f ca="1">INT(MOD(SIGN(AN1)*AN1/0.01,10))</f>
        <v>6</v>
      </c>
      <c r="CR11" s="10">
        <f t="shared" ref="CR11:CR13" ca="1" si="35">RAND()</f>
        <v>0.23252288375532282</v>
      </c>
      <c r="CS11" s="11">
        <f t="shared" ref="CS11:CS13" ca="1" si="36">RANK(CR11,$CR$1:$CR$106,)</f>
        <v>12</v>
      </c>
      <c r="CT11" s="5"/>
      <c r="CU11" s="5">
        <v>11</v>
      </c>
      <c r="CV11" s="1">
        <v>0</v>
      </c>
      <c r="CW11" s="1">
        <v>0</v>
      </c>
      <c r="CX11" s="5"/>
      <c r="CY11" s="10">
        <f t="shared" ca="1" si="29"/>
        <v>0.48313690110727925</v>
      </c>
      <c r="CZ11" s="11">
        <f t="shared" ca="1" si="34"/>
        <v>72</v>
      </c>
      <c r="DA11" s="5"/>
      <c r="DB11" s="5">
        <v>11</v>
      </c>
      <c r="DC11" s="1">
        <v>2</v>
      </c>
      <c r="DD11" s="1">
        <v>2</v>
      </c>
      <c r="DF11" s="10">
        <f t="shared" ca="1" si="30"/>
        <v>0.44206488044558678</v>
      </c>
      <c r="DG11" s="11">
        <f t="shared" ca="1" si="31"/>
        <v>55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44"/>
      <c r="C12" s="44"/>
      <c r="D12" s="44"/>
      <c r="E12" s="44"/>
      <c r="F12" s="44"/>
      <c r="G12" s="44"/>
      <c r="H12" s="44"/>
      <c r="I12" s="44"/>
      <c r="J12" s="23"/>
      <c r="K12" s="26"/>
      <c r="L12" s="44"/>
      <c r="M12" s="44"/>
      <c r="N12" s="44"/>
      <c r="O12" s="44"/>
      <c r="P12" s="44"/>
      <c r="Q12" s="44"/>
      <c r="R12" s="44"/>
      <c r="S12" s="44"/>
      <c r="T12" s="23"/>
      <c r="U12" s="26"/>
      <c r="V12" s="44"/>
      <c r="W12" s="44"/>
      <c r="X12" s="44"/>
      <c r="Y12" s="44"/>
      <c r="Z12" s="44"/>
      <c r="AA12" s="44"/>
      <c r="AB12" s="44"/>
      <c r="AC12" s="44"/>
      <c r="AD12" s="23"/>
      <c r="CR12" s="10">
        <f t="shared" ca="1" si="35"/>
        <v>0.97043804601436401</v>
      </c>
      <c r="CS12" s="11">
        <f t="shared" ca="1" si="36"/>
        <v>2</v>
      </c>
      <c r="CT12" s="5"/>
      <c r="CU12" s="5">
        <v>12</v>
      </c>
      <c r="CV12" s="1">
        <v>0</v>
      </c>
      <c r="CW12" s="1">
        <v>0</v>
      </c>
      <c r="CX12" s="5"/>
      <c r="CY12" s="10">
        <f t="shared" ca="1" si="29"/>
        <v>3.2123993145226626E-2</v>
      </c>
      <c r="CZ12" s="11">
        <f t="shared" ca="1" si="34"/>
        <v>131</v>
      </c>
      <c r="DA12" s="5"/>
      <c r="DB12" s="5">
        <v>12</v>
      </c>
      <c r="DC12" s="1">
        <v>2</v>
      </c>
      <c r="DD12" s="1">
        <v>3</v>
      </c>
      <c r="DF12" s="10">
        <f t="shared" ca="1" si="30"/>
        <v>0.13906917898474336</v>
      </c>
      <c r="DG12" s="11">
        <f t="shared" ca="1" si="31"/>
        <v>79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0">
        <f t="shared" ca="1" si="35"/>
        <v>0.54445284830748908</v>
      </c>
      <c r="CS13" s="11">
        <f t="shared" ca="1" si="36"/>
        <v>10</v>
      </c>
      <c r="CT13" s="5"/>
      <c r="CU13" s="5">
        <v>13</v>
      </c>
      <c r="CV13" s="1">
        <v>0</v>
      </c>
      <c r="CW13" s="1">
        <v>0</v>
      </c>
      <c r="CX13" s="5"/>
      <c r="CY13" s="10">
        <f t="shared" ca="1" si="29"/>
        <v>0.67237312643168001</v>
      </c>
      <c r="CZ13" s="11">
        <f t="shared" ca="1" si="34"/>
        <v>48</v>
      </c>
      <c r="DA13" s="5"/>
      <c r="DB13" s="5">
        <v>13</v>
      </c>
      <c r="DC13" s="1">
        <v>2</v>
      </c>
      <c r="DD13" s="1">
        <v>4</v>
      </c>
      <c r="DF13" s="10">
        <f t="shared" ca="1" si="30"/>
        <v>0.12957710420911117</v>
      </c>
      <c r="DG13" s="11">
        <f t="shared" ca="1" si="31"/>
        <v>80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G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1"/>
      <c r="CW14" s="1"/>
      <c r="CX14" s="5"/>
      <c r="CY14" s="10">
        <f t="shared" ca="1" si="29"/>
        <v>4.8247985674460092E-2</v>
      </c>
      <c r="CZ14" s="11">
        <f t="shared" ca="1" si="34"/>
        <v>128</v>
      </c>
      <c r="DA14" s="5"/>
      <c r="DB14" s="5">
        <v>14</v>
      </c>
      <c r="DC14" s="1">
        <v>2</v>
      </c>
      <c r="DD14" s="1">
        <v>5</v>
      </c>
      <c r="DF14" s="10">
        <f t="shared" ca="1" si="30"/>
        <v>0.3679539128653958</v>
      </c>
      <c r="DG14" s="11">
        <f t="shared" ca="1" si="31"/>
        <v>65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25" t="str">
        <f ca="1">AJ4&amp;AK4&amp;AL4&amp;AM4</f>
        <v>0.19×50＝</v>
      </c>
      <c r="C15" s="126"/>
      <c r="D15" s="126"/>
      <c r="E15" s="126"/>
      <c r="F15" s="126"/>
      <c r="G15" s="123">
        <f ca="1">AN4</f>
        <v>9.5</v>
      </c>
      <c r="H15" s="123"/>
      <c r="I15" s="124"/>
      <c r="J15" s="22"/>
      <c r="K15" s="21"/>
      <c r="L15" s="125" t="str">
        <f ca="1">AJ5&amp;AK5&amp;AL5&amp;AM5</f>
        <v>8.74×72＝</v>
      </c>
      <c r="M15" s="126"/>
      <c r="N15" s="126"/>
      <c r="O15" s="126"/>
      <c r="P15" s="126"/>
      <c r="Q15" s="123">
        <f ca="1">AN5</f>
        <v>629.28</v>
      </c>
      <c r="R15" s="123"/>
      <c r="S15" s="124"/>
      <c r="T15" s="22"/>
      <c r="U15" s="21"/>
      <c r="V15" s="125" t="str">
        <f ca="1">AJ6&amp;AK6&amp;AL6&amp;AM6</f>
        <v>9.86×57＝</v>
      </c>
      <c r="W15" s="126"/>
      <c r="X15" s="126"/>
      <c r="Y15" s="126"/>
      <c r="Z15" s="126"/>
      <c r="AA15" s="123">
        <f ca="1">AN6</f>
        <v>562.02</v>
      </c>
      <c r="AB15" s="123"/>
      <c r="AC15" s="124"/>
      <c r="AD15" s="23"/>
      <c r="AN15" s="86"/>
      <c r="AZ15" s="5"/>
      <c r="BA15" s="5"/>
      <c r="BB15" s="5"/>
      <c r="BC15" s="5"/>
      <c r="CR15" s="10"/>
      <c r="CS15" s="11"/>
      <c r="CT15" s="5"/>
      <c r="CU15" s="5"/>
      <c r="CV15" s="1"/>
      <c r="CW15" s="1"/>
      <c r="CX15" s="5"/>
      <c r="CY15" s="10">
        <f t="shared" ca="1" si="29"/>
        <v>0.79492295592869378</v>
      </c>
      <c r="CZ15" s="11">
        <f t="shared" ca="1" si="34"/>
        <v>27</v>
      </c>
      <c r="DA15" s="5"/>
      <c r="DB15" s="5">
        <v>15</v>
      </c>
      <c r="DC15" s="1">
        <v>2</v>
      </c>
      <c r="DD15" s="1">
        <v>6</v>
      </c>
      <c r="DF15" s="10">
        <f t="shared" ca="1" si="30"/>
        <v>0.39300709822514679</v>
      </c>
      <c r="DG15" s="11">
        <f t="shared" ca="1" si="31"/>
        <v>61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1"/>
      <c r="CW16" s="1"/>
      <c r="CX16" s="5"/>
      <c r="CY16" s="10">
        <f t="shared" ca="1" si="29"/>
        <v>0.76902588151209228</v>
      </c>
      <c r="CZ16" s="11">
        <f t="shared" ca="1" si="34"/>
        <v>28</v>
      </c>
      <c r="DA16" s="5"/>
      <c r="DB16" s="5">
        <v>16</v>
      </c>
      <c r="DC16" s="1">
        <v>2</v>
      </c>
      <c r="DD16" s="1">
        <v>7</v>
      </c>
      <c r="DF16" s="10">
        <f t="shared" ca="1" si="30"/>
        <v>0.94946953696294545</v>
      </c>
      <c r="DG16" s="11">
        <f t="shared" ca="1" si="31"/>
        <v>5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28"/>
      <c r="E17" s="29">
        <f ca="1">$AZ4</f>
        <v>0</v>
      </c>
      <c r="F17" s="30" t="str">
        <f ca="1">IF(AQ4=2,".",)</f>
        <v>.</v>
      </c>
      <c r="G17" s="31">
        <f ca="1">$BA4</f>
        <v>1</v>
      </c>
      <c r="H17" s="30">
        <f ca="1">IF(AQ4=1,".",)</f>
        <v>0</v>
      </c>
      <c r="I17" s="32">
        <f ca="1">$BB4</f>
        <v>9</v>
      </c>
      <c r="J17" s="23"/>
      <c r="K17" s="26"/>
      <c r="L17" s="27"/>
      <c r="M17" s="27"/>
      <c r="N17" s="28"/>
      <c r="O17" s="29">
        <f ca="1">$AZ5</f>
        <v>8</v>
      </c>
      <c r="P17" s="30" t="str">
        <f ca="1">IF(AQ5=2,".",)</f>
        <v>.</v>
      </c>
      <c r="Q17" s="31">
        <f ca="1">$BA5</f>
        <v>7</v>
      </c>
      <c r="R17" s="30">
        <f ca="1">IF(AQ5=1,".",)</f>
        <v>0</v>
      </c>
      <c r="S17" s="32">
        <f ca="1">$BB5</f>
        <v>4</v>
      </c>
      <c r="T17" s="23"/>
      <c r="U17" s="26"/>
      <c r="V17" s="27"/>
      <c r="W17" s="27"/>
      <c r="X17" s="28"/>
      <c r="Y17" s="29">
        <f ca="1">$AZ6</f>
        <v>9</v>
      </c>
      <c r="Z17" s="30" t="str">
        <f ca="1">IF(AQ6=2,".",)</f>
        <v>.</v>
      </c>
      <c r="AA17" s="31">
        <f ca="1">$BA6</f>
        <v>8</v>
      </c>
      <c r="AB17" s="30">
        <f ca="1">IF(AQ6=1,".",)</f>
        <v>0</v>
      </c>
      <c r="AC17" s="32">
        <f ca="1">$BB6</f>
        <v>6</v>
      </c>
      <c r="AD17" s="23"/>
      <c r="CR17" s="10"/>
      <c r="CS17" s="11"/>
      <c r="CT17" s="5"/>
      <c r="CU17" s="5"/>
      <c r="CV17" s="1"/>
      <c r="CW17" s="1"/>
      <c r="CX17" s="5"/>
      <c r="CY17" s="10">
        <f t="shared" ca="1" si="29"/>
        <v>0.99297913970221019</v>
      </c>
      <c r="CZ17" s="11">
        <f t="shared" ca="1" si="34"/>
        <v>2</v>
      </c>
      <c r="DA17" s="5"/>
      <c r="DB17" s="5">
        <v>17</v>
      </c>
      <c r="DC17" s="1">
        <v>2</v>
      </c>
      <c r="DD17" s="1">
        <v>8</v>
      </c>
      <c r="DF17" s="10">
        <f t="shared" ca="1" si="30"/>
        <v>5.4395614257634395E-2</v>
      </c>
      <c r="DG17" s="11">
        <f t="shared" ca="1" si="31"/>
        <v>86</v>
      </c>
      <c r="DH17" s="5"/>
      <c r="DI17" s="5">
        <v>17</v>
      </c>
      <c r="DJ17" s="1">
        <v>2</v>
      </c>
      <c r="DK17" s="1">
        <v>6</v>
      </c>
    </row>
    <row r="18" spans="1:115" ht="45.95" customHeight="1" thickBot="1" x14ac:dyDescent="0.3">
      <c r="A18" s="26"/>
      <c r="B18" s="33"/>
      <c r="C18" s="33"/>
      <c r="D18" s="34" t="s">
        <v>1</v>
      </c>
      <c r="E18" s="35"/>
      <c r="F18" s="36"/>
      <c r="G18" s="114">
        <f ca="1">$BE4</f>
        <v>5</v>
      </c>
      <c r="H18" s="36"/>
      <c r="I18" s="115">
        <f ca="1">$BF4</f>
        <v>0</v>
      </c>
      <c r="J18" s="23"/>
      <c r="K18" s="26"/>
      <c r="L18" s="33"/>
      <c r="M18" s="33"/>
      <c r="N18" s="34" t="s">
        <v>1</v>
      </c>
      <c r="O18" s="35"/>
      <c r="P18" s="36"/>
      <c r="Q18" s="114">
        <f ca="1">$BE5</f>
        <v>7</v>
      </c>
      <c r="R18" s="36"/>
      <c r="S18" s="115">
        <f ca="1">$BF5</f>
        <v>2</v>
      </c>
      <c r="T18" s="23"/>
      <c r="U18" s="26"/>
      <c r="V18" s="33"/>
      <c r="W18" s="33"/>
      <c r="X18" s="34" t="s">
        <v>1</v>
      </c>
      <c r="Y18" s="35"/>
      <c r="Z18" s="36"/>
      <c r="AA18" s="114">
        <f ca="1">$BE6</f>
        <v>5</v>
      </c>
      <c r="AB18" s="36"/>
      <c r="AC18" s="115">
        <f ca="1">$BF6</f>
        <v>7</v>
      </c>
      <c r="AD18" s="23"/>
      <c r="CR18" s="10"/>
      <c r="CS18" s="11"/>
      <c r="CT18" s="5"/>
      <c r="CU18" s="5"/>
      <c r="CV18" s="1"/>
      <c r="CW18" s="1"/>
      <c r="CX18" s="5"/>
      <c r="CY18" s="10">
        <f t="shared" ca="1" si="29"/>
        <v>0.68355898689493055</v>
      </c>
      <c r="CZ18" s="11">
        <f t="shared" ca="1" si="34"/>
        <v>45</v>
      </c>
      <c r="DA18" s="5"/>
      <c r="DB18" s="5">
        <v>18</v>
      </c>
      <c r="DC18" s="1">
        <v>2</v>
      </c>
      <c r="DD18" s="1">
        <v>9</v>
      </c>
      <c r="DF18" s="10">
        <f t="shared" ca="1" si="30"/>
        <v>0.70501275137397867</v>
      </c>
      <c r="DG18" s="11">
        <f t="shared" ca="1" si="31"/>
        <v>31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116"/>
      <c r="B19" s="39"/>
      <c r="C19" s="39"/>
      <c r="D19" s="40"/>
      <c r="E19" s="41"/>
      <c r="F19" s="40"/>
      <c r="G19" s="41"/>
      <c r="H19" s="40"/>
      <c r="I19" s="40"/>
      <c r="J19" s="23"/>
      <c r="K19" s="42"/>
      <c r="L19" s="39"/>
      <c r="M19" s="39"/>
      <c r="N19" s="40"/>
      <c r="O19" s="41"/>
      <c r="P19" s="40"/>
      <c r="Q19" s="41"/>
      <c r="R19" s="40"/>
      <c r="S19" s="40"/>
      <c r="T19" s="23"/>
      <c r="U19" s="42"/>
      <c r="V19" s="39"/>
      <c r="W19" s="39"/>
      <c r="X19" s="40"/>
      <c r="Y19" s="41"/>
      <c r="Z19" s="40"/>
      <c r="AA19" s="41"/>
      <c r="AB19" s="40"/>
      <c r="AC19" s="40"/>
      <c r="AD19" s="23"/>
      <c r="AN19" s="86"/>
      <c r="CR19" s="10"/>
      <c r="CS19" s="11"/>
      <c r="CT19" s="5"/>
      <c r="CU19" s="5"/>
      <c r="CV19" s="1"/>
      <c r="CW19" s="5"/>
      <c r="CX19" s="5"/>
      <c r="CY19" s="10">
        <f t="shared" ca="1" si="29"/>
        <v>0.35568158806521888</v>
      </c>
      <c r="CZ19" s="11">
        <f t="shared" ca="1" si="34"/>
        <v>94</v>
      </c>
      <c r="DA19" s="5"/>
      <c r="DB19" s="5">
        <v>19</v>
      </c>
      <c r="DC19" s="1">
        <v>3</v>
      </c>
      <c r="DD19" s="1">
        <v>1</v>
      </c>
      <c r="DF19" s="10">
        <f t="shared" ca="1" si="30"/>
        <v>0.90023777898441837</v>
      </c>
      <c r="DG19" s="11">
        <f t="shared" ca="1" si="31"/>
        <v>12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116"/>
      <c r="B20" s="39"/>
      <c r="C20" s="39"/>
      <c r="D20" s="39"/>
      <c r="E20" s="43"/>
      <c r="F20" s="39"/>
      <c r="G20" s="43"/>
      <c r="H20" s="39"/>
      <c r="I20" s="39"/>
      <c r="J20" s="23"/>
      <c r="K20" s="42"/>
      <c r="L20" s="39"/>
      <c r="M20" s="39"/>
      <c r="N20" s="39"/>
      <c r="O20" s="43"/>
      <c r="P20" s="39"/>
      <c r="Q20" s="43"/>
      <c r="R20" s="39"/>
      <c r="S20" s="39"/>
      <c r="T20" s="23"/>
      <c r="U20" s="42"/>
      <c r="V20" s="39"/>
      <c r="W20" s="39"/>
      <c r="X20" s="39"/>
      <c r="Y20" s="43"/>
      <c r="Z20" s="39"/>
      <c r="AA20" s="43"/>
      <c r="AB20" s="39"/>
      <c r="AC20" s="39"/>
      <c r="AD20" s="23"/>
      <c r="CR20" s="10"/>
      <c r="CS20" s="11"/>
      <c r="CT20" s="5"/>
      <c r="CU20" s="5"/>
      <c r="CV20" s="5"/>
      <c r="CW20" s="5"/>
      <c r="CX20" s="5"/>
      <c r="CY20" s="10">
        <f t="shared" ca="1" si="29"/>
        <v>0.21786029821076125</v>
      </c>
      <c r="CZ20" s="11">
        <f t="shared" ca="1" si="34"/>
        <v>105</v>
      </c>
      <c r="DA20" s="5"/>
      <c r="DB20" s="5">
        <v>20</v>
      </c>
      <c r="DC20" s="1">
        <v>3</v>
      </c>
      <c r="DD20" s="1">
        <v>2</v>
      </c>
      <c r="DF20" s="10">
        <f t="shared" ca="1" si="30"/>
        <v>0.65231739552611223</v>
      </c>
      <c r="DG20" s="11">
        <f t="shared" ca="1" si="31"/>
        <v>34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116"/>
      <c r="B21" s="39"/>
      <c r="C21" s="39"/>
      <c r="D21" s="39"/>
      <c r="E21" s="43"/>
      <c r="F21" s="39"/>
      <c r="G21" s="43"/>
      <c r="H21" s="39"/>
      <c r="I21" s="39"/>
      <c r="J21" s="23"/>
      <c r="K21" s="42"/>
      <c r="L21" s="39"/>
      <c r="M21" s="39"/>
      <c r="N21" s="39"/>
      <c r="O21" s="43"/>
      <c r="P21" s="39"/>
      <c r="Q21" s="43"/>
      <c r="R21" s="39"/>
      <c r="S21" s="39"/>
      <c r="T21" s="23"/>
      <c r="U21" s="42"/>
      <c r="V21" s="39"/>
      <c r="W21" s="39"/>
      <c r="X21" s="39"/>
      <c r="Y21" s="43"/>
      <c r="Z21" s="39"/>
      <c r="AA21" s="43"/>
      <c r="AB21" s="39"/>
      <c r="AC21" s="39"/>
      <c r="AD21" s="23"/>
      <c r="CR21" s="10"/>
      <c r="CS21" s="11"/>
      <c r="CT21" s="5"/>
      <c r="CU21" s="5"/>
      <c r="CV21" s="5"/>
      <c r="CW21" s="5"/>
      <c r="CX21" s="5"/>
      <c r="CY21" s="10">
        <f t="shared" ca="1" si="29"/>
        <v>0.50049863292406971</v>
      </c>
      <c r="CZ21" s="11">
        <f t="shared" ca="1" si="34"/>
        <v>69</v>
      </c>
      <c r="DA21" s="5"/>
      <c r="DB21" s="5">
        <v>21</v>
      </c>
      <c r="DC21" s="1">
        <v>3</v>
      </c>
      <c r="DD21" s="1">
        <v>3</v>
      </c>
      <c r="DF21" s="10">
        <f t="shared" ca="1" si="30"/>
        <v>0.15605063499420424</v>
      </c>
      <c r="DG21" s="11">
        <f t="shared" ca="1" si="31"/>
        <v>77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44"/>
      <c r="C22" s="44"/>
      <c r="D22" s="44"/>
      <c r="E22" s="44"/>
      <c r="F22" s="44"/>
      <c r="G22" s="44"/>
      <c r="H22" s="44"/>
      <c r="I22" s="44"/>
      <c r="J22" s="23"/>
      <c r="K22" s="26"/>
      <c r="L22" s="44"/>
      <c r="M22" s="44"/>
      <c r="N22" s="44"/>
      <c r="O22" s="44"/>
      <c r="P22" s="44"/>
      <c r="Q22" s="44"/>
      <c r="R22" s="44"/>
      <c r="S22" s="44"/>
      <c r="T22" s="23"/>
      <c r="U22" s="26"/>
      <c r="V22" s="44"/>
      <c r="W22" s="44"/>
      <c r="X22" s="44"/>
      <c r="Y22" s="44"/>
      <c r="Z22" s="44"/>
      <c r="AA22" s="44"/>
      <c r="AB22" s="44"/>
      <c r="AC22" s="44"/>
      <c r="AD22" s="23"/>
      <c r="CR22" s="10"/>
      <c r="CS22" s="11"/>
      <c r="CT22" s="5"/>
      <c r="CU22" s="5"/>
      <c r="CV22" s="5"/>
      <c r="CW22" s="5"/>
      <c r="CX22" s="5"/>
      <c r="CY22" s="10">
        <f t="shared" ca="1" si="29"/>
        <v>0.51892033299016793</v>
      </c>
      <c r="CZ22" s="11">
        <f t="shared" ca="1" si="34"/>
        <v>67</v>
      </c>
      <c r="DA22" s="5"/>
      <c r="DB22" s="5">
        <v>22</v>
      </c>
      <c r="DC22" s="1">
        <v>3</v>
      </c>
      <c r="DD22" s="1">
        <v>4</v>
      </c>
      <c r="DF22" s="10">
        <f t="shared" ca="1" si="30"/>
        <v>0.6421792294608849</v>
      </c>
      <c r="DG22" s="11">
        <f t="shared" ca="1" si="31"/>
        <v>36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0"/>
      <c r="CS23" s="11"/>
      <c r="CT23" s="5"/>
      <c r="CU23" s="5"/>
      <c r="CV23" s="5"/>
      <c r="CW23" s="5"/>
      <c r="CX23" s="5"/>
      <c r="CY23" s="10">
        <f t="shared" ca="1" si="29"/>
        <v>0.89276256240578411</v>
      </c>
      <c r="CZ23" s="11">
        <f t="shared" ca="1" si="34"/>
        <v>15</v>
      </c>
      <c r="DA23" s="5"/>
      <c r="DB23" s="5">
        <v>23</v>
      </c>
      <c r="DC23" s="1">
        <v>3</v>
      </c>
      <c r="DD23" s="1">
        <v>5</v>
      </c>
      <c r="DF23" s="10">
        <f t="shared" ca="1" si="30"/>
        <v>0.18866399106507759</v>
      </c>
      <c r="DG23" s="11">
        <f t="shared" ca="1" si="31"/>
        <v>75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29"/>
        <v>0.92323674951944978</v>
      </c>
      <c r="CZ24" s="11">
        <f t="shared" ca="1" si="34"/>
        <v>11</v>
      </c>
      <c r="DA24" s="5"/>
      <c r="DB24" s="5">
        <v>24</v>
      </c>
      <c r="DC24" s="1">
        <v>3</v>
      </c>
      <c r="DD24" s="1">
        <v>6</v>
      </c>
      <c r="DF24" s="10">
        <f t="shared" ca="1" si="30"/>
        <v>0.83031302248129191</v>
      </c>
      <c r="DG24" s="11">
        <f t="shared" ca="1" si="31"/>
        <v>19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25" t="str">
        <f ca="1">AJ7&amp;AK7&amp;AL7&amp;AM7</f>
        <v>7.78×27＝</v>
      </c>
      <c r="C25" s="126"/>
      <c r="D25" s="126"/>
      <c r="E25" s="126"/>
      <c r="F25" s="126"/>
      <c r="G25" s="123">
        <f ca="1">AN7</f>
        <v>210.06</v>
      </c>
      <c r="H25" s="123"/>
      <c r="I25" s="124"/>
      <c r="J25" s="22"/>
      <c r="K25" s="21"/>
      <c r="L25" s="125" t="str">
        <f ca="1">AJ8&amp;AK8&amp;AL8&amp;AM8</f>
        <v>1.61×98＝</v>
      </c>
      <c r="M25" s="126"/>
      <c r="N25" s="126"/>
      <c r="O25" s="126"/>
      <c r="P25" s="126"/>
      <c r="Q25" s="123">
        <f ca="1">AN8</f>
        <v>157.78</v>
      </c>
      <c r="R25" s="123"/>
      <c r="S25" s="124"/>
      <c r="T25" s="22"/>
      <c r="U25" s="21"/>
      <c r="V25" s="125" t="str">
        <f ca="1">AJ9&amp;AK9&amp;AL9&amp;AM9</f>
        <v>3.64×88＝</v>
      </c>
      <c r="W25" s="126"/>
      <c r="X25" s="126"/>
      <c r="Y25" s="126"/>
      <c r="Z25" s="126"/>
      <c r="AA25" s="123">
        <f ca="1">AN9</f>
        <v>320.32</v>
      </c>
      <c r="AB25" s="123"/>
      <c r="AC25" s="124"/>
      <c r="AD25" s="23"/>
      <c r="CR25" s="10"/>
      <c r="CS25" s="11"/>
      <c r="CT25" s="5"/>
      <c r="CU25" s="5"/>
      <c r="CV25" s="5"/>
      <c r="CW25" s="5"/>
      <c r="CX25" s="5"/>
      <c r="CY25" s="10">
        <f t="shared" ca="1" si="29"/>
        <v>0.69830105875889659</v>
      </c>
      <c r="CZ25" s="11">
        <f t="shared" ca="1" si="34"/>
        <v>41</v>
      </c>
      <c r="DA25" s="5"/>
      <c r="DB25" s="5">
        <v>25</v>
      </c>
      <c r="DC25" s="1">
        <v>3</v>
      </c>
      <c r="DD25" s="1">
        <v>7</v>
      </c>
      <c r="DF25" s="10">
        <f t="shared" ca="1" si="30"/>
        <v>0.7670061684829329</v>
      </c>
      <c r="DG25" s="11">
        <f t="shared" ca="1" si="31"/>
        <v>26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29"/>
        <v>1.7949834560159306E-2</v>
      </c>
      <c r="CZ26" s="11">
        <f t="shared" ca="1" si="34"/>
        <v>136</v>
      </c>
      <c r="DA26" s="5"/>
      <c r="DB26" s="5">
        <v>26</v>
      </c>
      <c r="DC26" s="1">
        <v>3</v>
      </c>
      <c r="DD26" s="1">
        <v>8</v>
      </c>
      <c r="DF26" s="10">
        <f t="shared" ca="1" si="30"/>
        <v>0.90527723098494961</v>
      </c>
      <c r="DG26" s="11">
        <f t="shared" ca="1" si="31"/>
        <v>10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28"/>
      <c r="E27" s="29">
        <f ca="1">$AZ7</f>
        <v>7</v>
      </c>
      <c r="F27" s="30" t="str">
        <f ca="1">IF(AQ7=2,".",)</f>
        <v>.</v>
      </c>
      <c r="G27" s="31">
        <f ca="1">$BA7</f>
        <v>7</v>
      </c>
      <c r="H27" s="30">
        <f ca="1">IF(AQ7=1,".",)</f>
        <v>0</v>
      </c>
      <c r="I27" s="32">
        <f ca="1">$BB7</f>
        <v>8</v>
      </c>
      <c r="J27" s="23"/>
      <c r="K27" s="26"/>
      <c r="L27" s="27"/>
      <c r="M27" s="27"/>
      <c r="N27" s="28"/>
      <c r="O27" s="29">
        <f ca="1">$AZ8</f>
        <v>1</v>
      </c>
      <c r="P27" s="30" t="str">
        <f ca="1">IF(AQ8=2,".",)</f>
        <v>.</v>
      </c>
      <c r="Q27" s="31">
        <f ca="1">$BA8</f>
        <v>6</v>
      </c>
      <c r="R27" s="30">
        <f ca="1">IF(AQ8=1,".",)</f>
        <v>0</v>
      </c>
      <c r="S27" s="32">
        <f ca="1">$BB8</f>
        <v>1</v>
      </c>
      <c r="T27" s="23"/>
      <c r="U27" s="26"/>
      <c r="V27" s="27"/>
      <c r="W27" s="27"/>
      <c r="X27" s="28"/>
      <c r="Y27" s="29">
        <f ca="1">$AZ9</f>
        <v>3</v>
      </c>
      <c r="Z27" s="30" t="str">
        <f ca="1">IF(AQ9=2,".",)</f>
        <v>.</v>
      </c>
      <c r="AA27" s="31">
        <f ca="1">$BA9</f>
        <v>6</v>
      </c>
      <c r="AB27" s="30">
        <f ca="1">IF(AQ9=1,".",)</f>
        <v>0</v>
      </c>
      <c r="AC27" s="32">
        <f ca="1">$BB9</f>
        <v>4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29"/>
        <v>0.89030990999412263</v>
      </c>
      <c r="CZ27" s="11">
        <f t="shared" ca="1" si="34"/>
        <v>16</v>
      </c>
      <c r="DA27" s="5"/>
      <c r="DB27" s="5">
        <v>27</v>
      </c>
      <c r="DC27" s="1">
        <v>3</v>
      </c>
      <c r="DD27" s="1">
        <v>9</v>
      </c>
      <c r="DF27" s="10">
        <f t="shared" ca="1" si="30"/>
        <v>0.19748190207838345</v>
      </c>
      <c r="DG27" s="11">
        <f t="shared" ca="1" si="31"/>
        <v>73</v>
      </c>
      <c r="DH27" s="5"/>
      <c r="DI27" s="5">
        <v>27</v>
      </c>
      <c r="DJ27" s="1">
        <v>3</v>
      </c>
      <c r="DK27" s="1">
        <v>6</v>
      </c>
    </row>
    <row r="28" spans="1:115" ht="45.95" customHeight="1" thickBot="1" x14ac:dyDescent="0.3">
      <c r="A28" s="26"/>
      <c r="B28" s="33"/>
      <c r="C28" s="33"/>
      <c r="D28" s="34" t="s">
        <v>1</v>
      </c>
      <c r="E28" s="35"/>
      <c r="F28" s="36"/>
      <c r="G28" s="114">
        <f ca="1">$BE7</f>
        <v>2</v>
      </c>
      <c r="H28" s="36"/>
      <c r="I28" s="115">
        <f ca="1">$BF7</f>
        <v>7</v>
      </c>
      <c r="J28" s="23"/>
      <c r="K28" s="26"/>
      <c r="L28" s="33"/>
      <c r="M28" s="33"/>
      <c r="N28" s="34" t="s">
        <v>1</v>
      </c>
      <c r="O28" s="35"/>
      <c r="P28" s="36"/>
      <c r="Q28" s="114">
        <f ca="1">$BE8</f>
        <v>9</v>
      </c>
      <c r="R28" s="36"/>
      <c r="S28" s="115">
        <f ca="1">$BF8</f>
        <v>8</v>
      </c>
      <c r="T28" s="23"/>
      <c r="U28" s="26"/>
      <c r="V28" s="33"/>
      <c r="W28" s="33"/>
      <c r="X28" s="34" t="s">
        <v>1</v>
      </c>
      <c r="Y28" s="35"/>
      <c r="Z28" s="36"/>
      <c r="AA28" s="114">
        <f ca="1">$BE9</f>
        <v>8</v>
      </c>
      <c r="AB28" s="36"/>
      <c r="AC28" s="115">
        <f ca="1">$BF9</f>
        <v>8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29"/>
        <v>0.67838455214099269</v>
      </c>
      <c r="CZ28" s="11">
        <f t="shared" ca="1" si="34"/>
        <v>46</v>
      </c>
      <c r="DA28" s="5"/>
      <c r="DB28" s="5">
        <v>28</v>
      </c>
      <c r="DC28" s="1">
        <v>4</v>
      </c>
      <c r="DD28" s="1">
        <v>1</v>
      </c>
      <c r="DF28" s="10">
        <f t="shared" ca="1" si="30"/>
        <v>0.34543404719159321</v>
      </c>
      <c r="DG28" s="11">
        <f t="shared" ca="1" si="31"/>
        <v>66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116"/>
      <c r="B29" s="39"/>
      <c r="C29" s="39"/>
      <c r="D29" s="40"/>
      <c r="E29" s="41"/>
      <c r="F29" s="40"/>
      <c r="G29" s="41"/>
      <c r="H29" s="40"/>
      <c r="I29" s="40"/>
      <c r="J29" s="23"/>
      <c r="K29" s="42"/>
      <c r="L29" s="39"/>
      <c r="M29" s="39"/>
      <c r="N29" s="40"/>
      <c r="O29" s="41"/>
      <c r="P29" s="40"/>
      <c r="Q29" s="41"/>
      <c r="R29" s="40"/>
      <c r="S29" s="40"/>
      <c r="T29" s="23"/>
      <c r="U29" s="42"/>
      <c r="V29" s="39"/>
      <c r="W29" s="39"/>
      <c r="X29" s="40"/>
      <c r="Y29" s="41"/>
      <c r="Z29" s="40"/>
      <c r="AA29" s="41"/>
      <c r="AB29" s="40"/>
      <c r="AC29" s="40"/>
      <c r="AD29" s="23"/>
      <c r="CR29" s="10"/>
      <c r="CS29" s="11"/>
      <c r="CT29" s="5"/>
      <c r="CU29" s="5"/>
      <c r="CV29" s="5"/>
      <c r="CW29" s="5"/>
      <c r="CX29" s="5"/>
      <c r="CY29" s="10">
        <f t="shared" ca="1" si="29"/>
        <v>0.52969518984538544</v>
      </c>
      <c r="CZ29" s="11">
        <f t="shared" ca="1" si="34"/>
        <v>65</v>
      </c>
      <c r="DA29" s="5"/>
      <c r="DB29" s="5">
        <v>29</v>
      </c>
      <c r="DC29" s="1">
        <v>4</v>
      </c>
      <c r="DD29" s="1">
        <v>2</v>
      </c>
      <c r="DF29" s="10">
        <f t="shared" ca="1" si="30"/>
        <v>0.18944865820361267</v>
      </c>
      <c r="DG29" s="11">
        <f t="shared" ca="1" si="31"/>
        <v>74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116"/>
      <c r="B30" s="39"/>
      <c r="C30" s="39"/>
      <c r="D30" s="39"/>
      <c r="E30" s="43"/>
      <c r="F30" s="39"/>
      <c r="G30" s="43"/>
      <c r="H30" s="39"/>
      <c r="I30" s="39"/>
      <c r="J30" s="23"/>
      <c r="K30" s="42"/>
      <c r="L30" s="39"/>
      <c r="M30" s="39"/>
      <c r="N30" s="39"/>
      <c r="O30" s="43"/>
      <c r="P30" s="39"/>
      <c r="Q30" s="43"/>
      <c r="R30" s="39"/>
      <c r="S30" s="39"/>
      <c r="T30" s="23"/>
      <c r="U30" s="42"/>
      <c r="V30" s="39"/>
      <c r="W30" s="39"/>
      <c r="X30" s="39"/>
      <c r="Y30" s="43"/>
      <c r="Z30" s="39"/>
      <c r="AA30" s="43"/>
      <c r="AB30" s="39"/>
      <c r="AC30" s="39"/>
      <c r="AD30" s="23"/>
      <c r="CR30" s="10"/>
      <c r="CS30" s="11"/>
      <c r="CT30" s="5"/>
      <c r="CU30" s="5"/>
      <c r="CV30" s="5"/>
      <c r="CW30" s="5"/>
      <c r="CX30" s="5"/>
      <c r="CY30" s="10">
        <f t="shared" ca="1" si="29"/>
        <v>0.97780934034940337</v>
      </c>
      <c r="CZ30" s="11">
        <f t="shared" ca="1" si="34"/>
        <v>3</v>
      </c>
      <c r="DA30" s="5"/>
      <c r="DB30" s="5">
        <v>30</v>
      </c>
      <c r="DC30" s="1">
        <v>4</v>
      </c>
      <c r="DD30" s="1">
        <v>3</v>
      </c>
      <c r="DF30" s="10">
        <f t="shared" ca="1" si="30"/>
        <v>0.45715195487534377</v>
      </c>
      <c r="DG30" s="11">
        <f t="shared" ca="1" si="31"/>
        <v>54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116"/>
      <c r="B31" s="39"/>
      <c r="C31" s="39"/>
      <c r="D31" s="39"/>
      <c r="E31" s="43"/>
      <c r="F31" s="39"/>
      <c r="G31" s="43"/>
      <c r="H31" s="39"/>
      <c r="I31" s="39"/>
      <c r="J31" s="23"/>
      <c r="K31" s="42"/>
      <c r="L31" s="39"/>
      <c r="M31" s="39"/>
      <c r="N31" s="39"/>
      <c r="O31" s="43"/>
      <c r="P31" s="39"/>
      <c r="Q31" s="43"/>
      <c r="R31" s="39"/>
      <c r="S31" s="39"/>
      <c r="T31" s="23"/>
      <c r="U31" s="42"/>
      <c r="V31" s="39"/>
      <c r="W31" s="39"/>
      <c r="X31" s="39"/>
      <c r="Y31" s="43"/>
      <c r="Z31" s="39"/>
      <c r="AA31" s="43"/>
      <c r="AB31" s="39"/>
      <c r="AC31" s="39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29"/>
        <v>0.81760907805619132</v>
      </c>
      <c r="CZ31" s="11">
        <f t="shared" ca="1" si="34"/>
        <v>25</v>
      </c>
      <c r="DA31" s="5"/>
      <c r="DB31" s="5">
        <v>31</v>
      </c>
      <c r="DC31" s="1">
        <v>4</v>
      </c>
      <c r="DD31" s="1">
        <v>4</v>
      </c>
      <c r="DF31" s="10">
        <f t="shared" ca="1" si="30"/>
        <v>0.74685945801907283</v>
      </c>
      <c r="DG31" s="11">
        <f t="shared" ca="1" si="31"/>
        <v>29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44"/>
      <c r="C32" s="44"/>
      <c r="D32" s="44"/>
      <c r="E32" s="44"/>
      <c r="F32" s="44"/>
      <c r="G32" s="44"/>
      <c r="H32" s="44"/>
      <c r="I32" s="44"/>
      <c r="J32" s="23"/>
      <c r="K32" s="26"/>
      <c r="L32" s="44"/>
      <c r="M32" s="44"/>
      <c r="N32" s="44"/>
      <c r="O32" s="44"/>
      <c r="P32" s="44"/>
      <c r="Q32" s="44"/>
      <c r="R32" s="44"/>
      <c r="S32" s="44"/>
      <c r="T32" s="23"/>
      <c r="U32" s="26"/>
      <c r="V32" s="44"/>
      <c r="W32" s="44"/>
      <c r="X32" s="44"/>
      <c r="Y32" s="44"/>
      <c r="Z32" s="44"/>
      <c r="AA32" s="44"/>
      <c r="AB32" s="44"/>
      <c r="AC32" s="44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29"/>
        <v>0.3721921643557019</v>
      </c>
      <c r="CZ32" s="11">
        <f t="shared" ca="1" si="34"/>
        <v>93</v>
      </c>
      <c r="DA32" s="5"/>
      <c r="DB32" s="5">
        <v>32</v>
      </c>
      <c r="DC32" s="1">
        <v>4</v>
      </c>
      <c r="DD32" s="1">
        <v>5</v>
      </c>
      <c r="DF32" s="10">
        <f t="shared" ca="1" si="30"/>
        <v>0.83321128628846675</v>
      </c>
      <c r="DG32" s="11">
        <f t="shared" ca="1" si="31"/>
        <v>18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51"/>
      <c r="B33" s="49"/>
      <c r="C33" s="49"/>
      <c r="D33" s="49"/>
      <c r="E33" s="49"/>
      <c r="F33" s="49"/>
      <c r="G33" s="49"/>
      <c r="H33" s="49"/>
      <c r="I33" s="49"/>
      <c r="J33" s="50"/>
      <c r="K33" s="51"/>
      <c r="L33" s="49"/>
      <c r="M33" s="49"/>
      <c r="N33" s="49"/>
      <c r="O33" s="49"/>
      <c r="P33" s="49"/>
      <c r="Q33" s="49"/>
      <c r="R33" s="49"/>
      <c r="S33" s="49"/>
      <c r="T33" s="50"/>
      <c r="U33" s="51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ref="CY33:CY64" ca="1" si="37">RAND()</f>
        <v>0.75649658839588896</v>
      </c>
      <c r="CZ33" s="11">
        <f t="shared" ca="1" si="34"/>
        <v>30</v>
      </c>
      <c r="DA33" s="5"/>
      <c r="DB33" s="5">
        <v>33</v>
      </c>
      <c r="DC33" s="1">
        <v>4</v>
      </c>
      <c r="DD33" s="1">
        <v>6</v>
      </c>
      <c r="DF33" s="10">
        <f t="shared" ref="DF33:DF64" ca="1" si="38">RAND()</f>
        <v>0.95996710892493087</v>
      </c>
      <c r="DG33" s="11">
        <f t="shared" ref="DG33:DG64" ca="1" si="39">RANK(DF33,$DF$1:$DF$100,)</f>
        <v>3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7" t="str">
        <f>A1</f>
        <v>小数×整数 小数第二位×整数 オールミックス 筆算位取り線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28">
        <f>AB1</f>
        <v>1</v>
      </c>
      <c r="AC34" s="128"/>
      <c r="AD34" s="128"/>
      <c r="AG34" s="3" t="str">
        <f t="shared" ref="AG34:AG42" ca="1" si="40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41">AS1</f>
        <v>①</v>
      </c>
      <c r="AT34" s="6">
        <f t="shared" ca="1" si="41"/>
        <v>507</v>
      </c>
      <c r="AU34" s="6" t="str">
        <f t="shared" si="41"/>
        <v>×</v>
      </c>
      <c r="AV34" s="6">
        <f t="shared" ca="1" si="41"/>
        <v>8</v>
      </c>
      <c r="AW34" s="6" t="str">
        <f t="shared" si="41"/>
        <v>＝</v>
      </c>
      <c r="AX34" s="52">
        <f t="shared" ca="1" si="41"/>
        <v>4056</v>
      </c>
      <c r="AY34" s="5"/>
      <c r="AZ34" s="6">
        <f t="shared" ref="AZ34:BB42" ca="1" si="42">AZ1</f>
        <v>5</v>
      </c>
      <c r="BA34" s="6">
        <f t="shared" ca="1" si="42"/>
        <v>0</v>
      </c>
      <c r="BB34" s="6">
        <f t="shared" ca="1" si="42"/>
        <v>7</v>
      </c>
      <c r="BC34" s="5"/>
      <c r="BD34" s="6">
        <f t="shared" ref="BD34:BF42" ca="1" si="43">BD1</f>
        <v>0</v>
      </c>
      <c r="BE34" s="6">
        <f t="shared" ca="1" si="43"/>
        <v>0</v>
      </c>
      <c r="BF34" s="6">
        <f t="shared" ca="1" si="43"/>
        <v>8</v>
      </c>
      <c r="BH34" s="53"/>
      <c r="BI34" s="54"/>
      <c r="BJ34" s="55">
        <f t="shared" ref="BJ34:BJ42" ca="1" si="44">MOD(ROUNDDOWN(($AT34*$BF34)/1000,0),10)</f>
        <v>4</v>
      </c>
      <c r="BK34" s="55">
        <f t="shared" ref="BK34:BK42" ca="1" si="45">MOD(ROUNDDOWN(($AT34*$BF34)/100,0),10)</f>
        <v>0</v>
      </c>
      <c r="BL34" s="55">
        <f t="shared" ref="BL34:BL42" ca="1" si="46">MOD(ROUNDDOWN(($AT34*$BF34)/10,0),10)</f>
        <v>5</v>
      </c>
      <c r="BM34" s="56">
        <f t="shared" ref="BM34:BM42" ca="1" si="47">MOD(ROUNDDOWN(($AT34*$BF34)/1,0),10)</f>
        <v>6</v>
      </c>
      <c r="BO34" s="53"/>
      <c r="BP34" s="55">
        <f t="shared" ref="BP34:BP42" ca="1" si="48">MOD(ROUNDDOWN(($AT34*$BE34)/1000,0),10)</f>
        <v>0</v>
      </c>
      <c r="BQ34" s="55">
        <f t="shared" ref="BQ34:BQ42" ca="1" si="49">MOD(ROUNDDOWN(($AT34*$BE34)/100,0),10)</f>
        <v>0</v>
      </c>
      <c r="BR34" s="55">
        <f t="shared" ref="BR34:BR42" ca="1" si="50">MOD(ROUNDDOWN(($AT34*$BE34)/10,0),10)</f>
        <v>0</v>
      </c>
      <c r="BS34" s="55">
        <f t="shared" ref="BS34:BS42" ca="1" si="51">MOD(ROUNDDOWN(($AT34*$BE34)/1,0),10)</f>
        <v>0</v>
      </c>
      <c r="BT34" s="57"/>
      <c r="BV34" s="58">
        <f t="shared" ref="BV34:BV42" ca="1" si="52">MOD(ROUNDDOWN(($AT34*$BD34)/1000,0),10)</f>
        <v>0</v>
      </c>
      <c r="BW34" s="55">
        <f t="shared" ref="BW34:BW42" ca="1" si="53">MOD(ROUNDDOWN(($AT34*$BD34)/100,0),10)</f>
        <v>0</v>
      </c>
      <c r="BX34" s="55">
        <f t="shared" ref="BX34:BX42" ca="1" si="54">MOD(ROUNDDOWN(($AT34*$BD34)/10,0),10)</f>
        <v>0</v>
      </c>
      <c r="BY34" s="55">
        <f t="shared" ref="BY34:BY42" ca="1" si="55">MOD(ROUNDDOWN(($AT34*$BD34)/1,0),10)</f>
        <v>0</v>
      </c>
      <c r="BZ34" s="59"/>
      <c r="CA34" s="57"/>
      <c r="CC34" s="6">
        <f t="shared" ref="CC34:CC42" ca="1" si="56">BH1</f>
        <v>0</v>
      </c>
      <c r="CD34" s="6">
        <f t="shared" ref="CD34:CD42" ca="1" si="57">BI1</f>
        <v>0</v>
      </c>
      <c r="CE34" s="6">
        <f t="shared" ref="CE34:CE42" ca="1" si="58">BJ1</f>
        <v>4</v>
      </c>
      <c r="CF34" s="6">
        <f t="shared" ref="CF34:CF42" ca="1" si="59">BK1</f>
        <v>0</v>
      </c>
      <c r="CG34" s="6">
        <f t="shared" ref="CG34:CG42" ca="1" si="60">BL1</f>
        <v>5</v>
      </c>
      <c r="CH34" s="6">
        <f t="shared" ref="CH34:CH42" ca="1" si="61">BM1</f>
        <v>6</v>
      </c>
      <c r="CJ34" s="58"/>
      <c r="CK34" s="55"/>
      <c r="CL34" s="55"/>
      <c r="CM34" s="59"/>
      <c r="CN34" s="55"/>
      <c r="CO34" s="56"/>
      <c r="CP34" s="5"/>
      <c r="CR34" s="10"/>
      <c r="CS34" s="11"/>
      <c r="CT34" s="5"/>
      <c r="CU34" s="5"/>
      <c r="CV34" s="5"/>
      <c r="CW34" s="5"/>
      <c r="CX34" s="5"/>
      <c r="CY34" s="10">
        <f t="shared" ca="1" si="37"/>
        <v>0.38625602772698353</v>
      </c>
      <c r="CZ34" s="11">
        <f t="shared" ca="1" si="34"/>
        <v>87</v>
      </c>
      <c r="DA34" s="5"/>
      <c r="DB34" s="5">
        <v>34</v>
      </c>
      <c r="DC34" s="1">
        <v>4</v>
      </c>
      <c r="DD34" s="1">
        <v>7</v>
      </c>
      <c r="DF34" s="10">
        <f t="shared" ca="1" si="38"/>
        <v>0.53576167623865434</v>
      </c>
      <c r="DG34" s="11">
        <f t="shared" ca="1" si="39"/>
        <v>46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9" t="str">
        <f>B2</f>
        <v>　　月　　日</v>
      </c>
      <c r="C35" s="120"/>
      <c r="D35" s="120"/>
      <c r="E35" s="120"/>
      <c r="F35" s="120"/>
      <c r="G35" s="120"/>
      <c r="H35" s="120"/>
      <c r="I35" s="121"/>
      <c r="J35" s="119" t="str">
        <f>J2</f>
        <v>名前</v>
      </c>
      <c r="K35" s="120"/>
      <c r="L35" s="120"/>
      <c r="M35" s="127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G35" s="3" t="str">
        <f t="shared" ca="1" si="40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41"/>
        <v>②</v>
      </c>
      <c r="AT35" s="6">
        <f t="shared" ca="1" si="41"/>
        <v>9</v>
      </c>
      <c r="AU35" s="6" t="str">
        <f t="shared" si="41"/>
        <v>×</v>
      </c>
      <c r="AV35" s="6">
        <f t="shared" ca="1" si="41"/>
        <v>34</v>
      </c>
      <c r="AW35" s="6" t="str">
        <f t="shared" si="41"/>
        <v>＝</v>
      </c>
      <c r="AX35" s="52">
        <f t="shared" ca="1" si="41"/>
        <v>306</v>
      </c>
      <c r="AY35" s="5"/>
      <c r="AZ35" s="6">
        <f t="shared" ca="1" si="42"/>
        <v>0</v>
      </c>
      <c r="BA35" s="6">
        <f t="shared" ca="1" si="42"/>
        <v>0</v>
      </c>
      <c r="BB35" s="6">
        <f t="shared" ca="1" si="42"/>
        <v>9</v>
      </c>
      <c r="BC35" s="5"/>
      <c r="BD35" s="6">
        <f t="shared" ca="1" si="43"/>
        <v>0</v>
      </c>
      <c r="BE35" s="6">
        <f t="shared" ca="1" si="43"/>
        <v>3</v>
      </c>
      <c r="BF35" s="6">
        <f t="shared" ca="1" si="43"/>
        <v>4</v>
      </c>
      <c r="BH35" s="60"/>
      <c r="BI35" s="61"/>
      <c r="BJ35" s="6">
        <f t="shared" ca="1" si="44"/>
        <v>0</v>
      </c>
      <c r="BK35" s="6">
        <f t="shared" ca="1" si="45"/>
        <v>0</v>
      </c>
      <c r="BL35" s="6">
        <f t="shared" ca="1" si="46"/>
        <v>3</v>
      </c>
      <c r="BM35" s="62">
        <f t="shared" ca="1" si="47"/>
        <v>6</v>
      </c>
      <c r="BO35" s="63"/>
      <c r="BP35" s="6">
        <f t="shared" ca="1" si="48"/>
        <v>0</v>
      </c>
      <c r="BQ35" s="6">
        <f t="shared" ca="1" si="49"/>
        <v>0</v>
      </c>
      <c r="BR35" s="6">
        <f t="shared" ca="1" si="50"/>
        <v>2</v>
      </c>
      <c r="BS35" s="6">
        <f t="shared" ca="1" si="51"/>
        <v>7</v>
      </c>
      <c r="BT35" s="64"/>
      <c r="BV35" s="63">
        <f t="shared" ca="1" si="52"/>
        <v>0</v>
      </c>
      <c r="BW35" s="6">
        <f t="shared" ca="1" si="53"/>
        <v>0</v>
      </c>
      <c r="BX35" s="6">
        <f t="shared" ca="1" si="54"/>
        <v>0</v>
      </c>
      <c r="BY35" s="6">
        <f t="shared" ca="1" si="55"/>
        <v>0</v>
      </c>
      <c r="BZ35" s="65"/>
      <c r="CA35" s="64"/>
      <c r="CC35" s="6">
        <f t="shared" ca="1" si="56"/>
        <v>0</v>
      </c>
      <c r="CD35" s="6">
        <f t="shared" ca="1" si="57"/>
        <v>0</v>
      </c>
      <c r="CE35" s="6">
        <f t="shared" ca="1" si="58"/>
        <v>0</v>
      </c>
      <c r="CF35" s="6">
        <f t="shared" ca="1" si="59"/>
        <v>3</v>
      </c>
      <c r="CG35" s="6">
        <f t="shared" ca="1" si="60"/>
        <v>0</v>
      </c>
      <c r="CH35" s="6">
        <f t="shared" ca="1" si="61"/>
        <v>6</v>
      </c>
      <c r="CJ35" s="63"/>
      <c r="CK35" s="6"/>
      <c r="CL35" s="6"/>
      <c r="CM35" s="65"/>
      <c r="CN35" s="6"/>
      <c r="CO35" s="62"/>
      <c r="CP35" s="5"/>
      <c r="CR35" s="10"/>
      <c r="CS35" s="11"/>
      <c r="CT35" s="5"/>
      <c r="CU35" s="5"/>
      <c r="CV35" s="5"/>
      <c r="CW35" s="5"/>
      <c r="CX35" s="5"/>
      <c r="CY35" s="10">
        <f t="shared" ca="1" si="37"/>
        <v>0.82572593753104928</v>
      </c>
      <c r="CZ35" s="11">
        <f t="shared" ca="1" si="34"/>
        <v>24</v>
      </c>
      <c r="DA35" s="5"/>
      <c r="DB35" s="5">
        <v>35</v>
      </c>
      <c r="DC35" s="1">
        <v>4</v>
      </c>
      <c r="DD35" s="1">
        <v>8</v>
      </c>
      <c r="DF35" s="10">
        <f t="shared" ca="1" si="38"/>
        <v>0.49975898498443938</v>
      </c>
      <c r="DG35" s="11">
        <f t="shared" ca="1" si="39"/>
        <v>49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40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41"/>
        <v>③</v>
      </c>
      <c r="AT36" s="6">
        <f t="shared" ca="1" si="41"/>
        <v>447</v>
      </c>
      <c r="AU36" s="6" t="str">
        <f t="shared" si="41"/>
        <v>×</v>
      </c>
      <c r="AV36" s="6">
        <f t="shared" ca="1" si="41"/>
        <v>71</v>
      </c>
      <c r="AW36" s="6" t="str">
        <f t="shared" si="41"/>
        <v>＝</v>
      </c>
      <c r="AX36" s="52">
        <f t="shared" ca="1" si="41"/>
        <v>31737</v>
      </c>
      <c r="AY36" s="5"/>
      <c r="AZ36" s="6">
        <f t="shared" ca="1" si="42"/>
        <v>4</v>
      </c>
      <c r="BA36" s="6">
        <f t="shared" ca="1" si="42"/>
        <v>4</v>
      </c>
      <c r="BB36" s="6">
        <f t="shared" ca="1" si="42"/>
        <v>7</v>
      </c>
      <c r="BC36" s="5"/>
      <c r="BD36" s="6">
        <f t="shared" ca="1" si="43"/>
        <v>0</v>
      </c>
      <c r="BE36" s="6">
        <f t="shared" ca="1" si="43"/>
        <v>7</v>
      </c>
      <c r="BF36" s="6">
        <f t="shared" ca="1" si="43"/>
        <v>1</v>
      </c>
      <c r="BH36" s="60"/>
      <c r="BI36" s="61"/>
      <c r="BJ36" s="6">
        <f t="shared" ca="1" si="44"/>
        <v>0</v>
      </c>
      <c r="BK36" s="6">
        <f t="shared" ca="1" si="45"/>
        <v>4</v>
      </c>
      <c r="BL36" s="6">
        <f t="shared" ca="1" si="46"/>
        <v>4</v>
      </c>
      <c r="BM36" s="62">
        <f t="shared" ca="1" si="47"/>
        <v>7</v>
      </c>
      <c r="BO36" s="63"/>
      <c r="BP36" s="6">
        <f t="shared" ca="1" si="48"/>
        <v>3</v>
      </c>
      <c r="BQ36" s="6">
        <f t="shared" ca="1" si="49"/>
        <v>1</v>
      </c>
      <c r="BR36" s="6">
        <f t="shared" ca="1" si="50"/>
        <v>2</v>
      </c>
      <c r="BS36" s="6">
        <f t="shared" ca="1" si="51"/>
        <v>9</v>
      </c>
      <c r="BT36" s="64"/>
      <c r="BV36" s="63">
        <f t="shared" ca="1" si="52"/>
        <v>0</v>
      </c>
      <c r="BW36" s="6">
        <f t="shared" ca="1" si="53"/>
        <v>0</v>
      </c>
      <c r="BX36" s="6">
        <f t="shared" ca="1" si="54"/>
        <v>0</v>
      </c>
      <c r="BY36" s="6">
        <f t="shared" ca="1" si="55"/>
        <v>0</v>
      </c>
      <c r="BZ36" s="65"/>
      <c r="CA36" s="64"/>
      <c r="CC36" s="6">
        <f t="shared" ca="1" si="56"/>
        <v>0</v>
      </c>
      <c r="CD36" s="6">
        <f t="shared" ca="1" si="57"/>
        <v>3</v>
      </c>
      <c r="CE36" s="6">
        <f t="shared" ca="1" si="58"/>
        <v>1</v>
      </c>
      <c r="CF36" s="6">
        <f t="shared" ca="1" si="59"/>
        <v>7</v>
      </c>
      <c r="CG36" s="6">
        <f t="shared" ca="1" si="60"/>
        <v>3</v>
      </c>
      <c r="CH36" s="6">
        <f t="shared" ca="1" si="61"/>
        <v>7</v>
      </c>
      <c r="CJ36" s="63"/>
      <c r="CK36" s="6"/>
      <c r="CL36" s="6"/>
      <c r="CM36" s="65"/>
      <c r="CN36" s="6"/>
      <c r="CO36" s="62"/>
      <c r="CP36" s="5"/>
      <c r="CR36" s="10"/>
      <c r="CS36" s="11"/>
      <c r="CT36" s="5"/>
      <c r="CU36" s="5"/>
      <c r="CV36" s="5"/>
      <c r="CW36" s="5"/>
      <c r="CX36" s="5"/>
      <c r="CY36" s="10">
        <f t="shared" ca="1" si="37"/>
        <v>0.1014327312820511</v>
      </c>
      <c r="CZ36" s="11">
        <f t="shared" ca="1" si="34"/>
        <v>126</v>
      </c>
      <c r="DA36" s="5"/>
      <c r="DB36" s="5">
        <v>36</v>
      </c>
      <c r="DC36" s="1">
        <v>4</v>
      </c>
      <c r="DD36" s="1">
        <v>9</v>
      </c>
      <c r="DF36" s="10">
        <f t="shared" ca="1" si="38"/>
        <v>0.54163675693555202</v>
      </c>
      <c r="DG36" s="11">
        <f t="shared" ca="1" si="39"/>
        <v>44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40"/>
        <v>G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41"/>
        <v>④</v>
      </c>
      <c r="AT37" s="6">
        <f t="shared" ca="1" si="41"/>
        <v>19</v>
      </c>
      <c r="AU37" s="6" t="str">
        <f t="shared" si="41"/>
        <v>×</v>
      </c>
      <c r="AV37" s="6">
        <f t="shared" ca="1" si="41"/>
        <v>50</v>
      </c>
      <c r="AW37" s="6" t="str">
        <f t="shared" si="41"/>
        <v>＝</v>
      </c>
      <c r="AX37" s="52">
        <f t="shared" ca="1" si="41"/>
        <v>950</v>
      </c>
      <c r="AY37" s="5"/>
      <c r="AZ37" s="6">
        <f t="shared" ca="1" si="42"/>
        <v>0</v>
      </c>
      <c r="BA37" s="6">
        <f t="shared" ca="1" si="42"/>
        <v>1</v>
      </c>
      <c r="BB37" s="6">
        <f t="shared" ca="1" si="42"/>
        <v>9</v>
      </c>
      <c r="BC37" s="5"/>
      <c r="BD37" s="6">
        <f t="shared" ca="1" si="43"/>
        <v>0</v>
      </c>
      <c r="BE37" s="6">
        <f t="shared" ca="1" si="43"/>
        <v>5</v>
      </c>
      <c r="BF37" s="6">
        <f t="shared" ca="1" si="43"/>
        <v>0</v>
      </c>
      <c r="BH37" s="60"/>
      <c r="BI37" s="61"/>
      <c r="BJ37" s="6">
        <f t="shared" ca="1" si="44"/>
        <v>0</v>
      </c>
      <c r="BK37" s="6">
        <f t="shared" ca="1" si="45"/>
        <v>0</v>
      </c>
      <c r="BL37" s="6">
        <f t="shared" ca="1" si="46"/>
        <v>0</v>
      </c>
      <c r="BM37" s="62">
        <f t="shared" ca="1" si="47"/>
        <v>0</v>
      </c>
      <c r="BO37" s="63"/>
      <c r="BP37" s="6">
        <f t="shared" ca="1" si="48"/>
        <v>0</v>
      </c>
      <c r="BQ37" s="6">
        <f t="shared" ca="1" si="49"/>
        <v>0</v>
      </c>
      <c r="BR37" s="6">
        <f t="shared" ca="1" si="50"/>
        <v>9</v>
      </c>
      <c r="BS37" s="6">
        <f t="shared" ca="1" si="51"/>
        <v>5</v>
      </c>
      <c r="BT37" s="64"/>
      <c r="BV37" s="63">
        <f t="shared" ca="1" si="52"/>
        <v>0</v>
      </c>
      <c r="BW37" s="6">
        <f t="shared" ca="1" si="53"/>
        <v>0</v>
      </c>
      <c r="BX37" s="6">
        <f t="shared" ca="1" si="54"/>
        <v>0</v>
      </c>
      <c r="BY37" s="6">
        <f t="shared" ca="1" si="55"/>
        <v>0</v>
      </c>
      <c r="BZ37" s="65"/>
      <c r="CA37" s="64"/>
      <c r="CC37" s="6">
        <f t="shared" ca="1" si="56"/>
        <v>0</v>
      </c>
      <c r="CD37" s="6">
        <f t="shared" ca="1" si="57"/>
        <v>0</v>
      </c>
      <c r="CE37" s="6">
        <f t="shared" ca="1" si="58"/>
        <v>0</v>
      </c>
      <c r="CF37" s="6">
        <f t="shared" ca="1" si="59"/>
        <v>9</v>
      </c>
      <c r="CG37" s="6">
        <f t="shared" ca="1" si="60"/>
        <v>5</v>
      </c>
      <c r="CH37" s="6">
        <f t="shared" ca="1" si="61"/>
        <v>0</v>
      </c>
      <c r="CJ37" s="63"/>
      <c r="CK37" s="6"/>
      <c r="CL37" s="6"/>
      <c r="CM37" s="65"/>
      <c r="CN37" s="6"/>
      <c r="CO37" s="62"/>
      <c r="CP37" s="5"/>
      <c r="CR37" s="10"/>
      <c r="CS37" s="11"/>
      <c r="CT37" s="5"/>
      <c r="CU37" s="5"/>
      <c r="CV37" s="5"/>
      <c r="CW37" s="5"/>
      <c r="CX37" s="5"/>
      <c r="CY37" s="10">
        <f t="shared" ca="1" si="37"/>
        <v>0.912213888498837</v>
      </c>
      <c r="CZ37" s="11">
        <f t="shared" ca="1" si="34"/>
        <v>13</v>
      </c>
      <c r="DA37" s="5"/>
      <c r="DB37" s="5">
        <v>37</v>
      </c>
      <c r="DC37" s="1">
        <v>5</v>
      </c>
      <c r="DD37" s="1">
        <v>1</v>
      </c>
      <c r="DF37" s="10">
        <f t="shared" ca="1" si="38"/>
        <v>0.8841152497617023</v>
      </c>
      <c r="DG37" s="11">
        <f t="shared" ca="1" si="39"/>
        <v>14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25" t="str">
        <f ca="1">B5</f>
        <v>5.07×8＝</v>
      </c>
      <c r="C38" s="126"/>
      <c r="D38" s="126"/>
      <c r="E38" s="126"/>
      <c r="F38" s="126"/>
      <c r="G38" s="129">
        <f ca="1">G5</f>
        <v>40.56</v>
      </c>
      <c r="H38" s="129"/>
      <c r="I38" s="130"/>
      <c r="J38" s="22"/>
      <c r="K38" s="21"/>
      <c r="L38" s="125" t="str">
        <f ca="1">L5</f>
        <v>0.09×34＝</v>
      </c>
      <c r="M38" s="126"/>
      <c r="N38" s="126"/>
      <c r="O38" s="126"/>
      <c r="P38" s="126"/>
      <c r="Q38" s="129">
        <f ca="1">Q5</f>
        <v>3.06</v>
      </c>
      <c r="R38" s="129"/>
      <c r="S38" s="130"/>
      <c r="T38" s="22"/>
      <c r="U38" s="21"/>
      <c r="V38" s="125" t="str">
        <f ca="1">V5</f>
        <v>4.47×71＝</v>
      </c>
      <c r="W38" s="126"/>
      <c r="X38" s="126"/>
      <c r="Y38" s="126"/>
      <c r="Z38" s="126"/>
      <c r="AA38" s="129">
        <f ca="1">AA5</f>
        <v>317.37</v>
      </c>
      <c r="AB38" s="129"/>
      <c r="AC38" s="130"/>
      <c r="AD38" s="23"/>
      <c r="AG38" s="3" t="str">
        <f t="shared" ca="1" si="40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41"/>
        <v>⑤</v>
      </c>
      <c r="AT38" s="6">
        <f t="shared" ca="1" si="41"/>
        <v>874</v>
      </c>
      <c r="AU38" s="6" t="str">
        <f t="shared" si="41"/>
        <v>×</v>
      </c>
      <c r="AV38" s="6">
        <f t="shared" ca="1" si="41"/>
        <v>72</v>
      </c>
      <c r="AW38" s="6" t="str">
        <f t="shared" si="41"/>
        <v>＝</v>
      </c>
      <c r="AX38" s="52">
        <f t="shared" ca="1" si="41"/>
        <v>62928</v>
      </c>
      <c r="AY38" s="5"/>
      <c r="AZ38" s="6">
        <f t="shared" ca="1" si="42"/>
        <v>8</v>
      </c>
      <c r="BA38" s="6">
        <f t="shared" ca="1" si="42"/>
        <v>7</v>
      </c>
      <c r="BB38" s="6">
        <f t="shared" ca="1" si="42"/>
        <v>4</v>
      </c>
      <c r="BC38" s="5"/>
      <c r="BD38" s="6">
        <f t="shared" ca="1" si="43"/>
        <v>0</v>
      </c>
      <c r="BE38" s="6">
        <f t="shared" ca="1" si="43"/>
        <v>7</v>
      </c>
      <c r="BF38" s="6">
        <f t="shared" ca="1" si="43"/>
        <v>2</v>
      </c>
      <c r="BH38" s="60"/>
      <c r="BI38" s="61"/>
      <c r="BJ38" s="6">
        <f t="shared" ca="1" si="44"/>
        <v>1</v>
      </c>
      <c r="BK38" s="6">
        <f t="shared" ca="1" si="45"/>
        <v>7</v>
      </c>
      <c r="BL38" s="6">
        <f t="shared" ca="1" si="46"/>
        <v>4</v>
      </c>
      <c r="BM38" s="62">
        <f t="shared" ca="1" si="47"/>
        <v>8</v>
      </c>
      <c r="BO38" s="63"/>
      <c r="BP38" s="6">
        <f t="shared" ca="1" si="48"/>
        <v>6</v>
      </c>
      <c r="BQ38" s="6">
        <f t="shared" ca="1" si="49"/>
        <v>1</v>
      </c>
      <c r="BR38" s="6">
        <f t="shared" ca="1" si="50"/>
        <v>1</v>
      </c>
      <c r="BS38" s="6">
        <f t="shared" ca="1" si="51"/>
        <v>8</v>
      </c>
      <c r="BT38" s="64"/>
      <c r="BV38" s="63">
        <f t="shared" ca="1" si="52"/>
        <v>0</v>
      </c>
      <c r="BW38" s="6">
        <f t="shared" ca="1" si="53"/>
        <v>0</v>
      </c>
      <c r="BX38" s="6">
        <f t="shared" ca="1" si="54"/>
        <v>0</v>
      </c>
      <c r="BY38" s="6">
        <f t="shared" ca="1" si="55"/>
        <v>0</v>
      </c>
      <c r="BZ38" s="65"/>
      <c r="CA38" s="64"/>
      <c r="CC38" s="6">
        <f t="shared" ca="1" si="56"/>
        <v>0</v>
      </c>
      <c r="CD38" s="6">
        <f t="shared" ca="1" si="57"/>
        <v>6</v>
      </c>
      <c r="CE38" s="6">
        <f t="shared" ca="1" si="58"/>
        <v>2</v>
      </c>
      <c r="CF38" s="6">
        <f t="shared" ca="1" si="59"/>
        <v>9</v>
      </c>
      <c r="CG38" s="6">
        <f t="shared" ca="1" si="60"/>
        <v>2</v>
      </c>
      <c r="CH38" s="6">
        <f t="shared" ca="1" si="61"/>
        <v>8</v>
      </c>
      <c r="CJ38" s="63"/>
      <c r="CK38" s="6"/>
      <c r="CL38" s="6"/>
      <c r="CM38" s="65"/>
      <c r="CN38" s="6"/>
      <c r="CO38" s="62"/>
      <c r="CP38" s="5"/>
      <c r="CR38" s="10"/>
      <c r="CS38" s="11"/>
      <c r="CT38" s="5"/>
      <c r="CU38" s="5"/>
      <c r="CV38" s="5"/>
      <c r="CW38" s="5"/>
      <c r="CX38" s="5"/>
      <c r="CY38" s="10">
        <f t="shared" ca="1" si="37"/>
        <v>0.10995591087480627</v>
      </c>
      <c r="CZ38" s="11">
        <f t="shared" ca="1" si="34"/>
        <v>124</v>
      </c>
      <c r="DA38" s="5"/>
      <c r="DB38" s="5">
        <v>38</v>
      </c>
      <c r="DC38" s="1">
        <v>5</v>
      </c>
      <c r="DD38" s="1">
        <v>2</v>
      </c>
      <c r="DF38" s="10">
        <f t="shared" ca="1" si="38"/>
        <v>0.72684168161245311</v>
      </c>
      <c r="DG38" s="11">
        <f t="shared" ca="1" si="39"/>
        <v>30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40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41"/>
        <v>⑥</v>
      </c>
      <c r="AT39" s="6">
        <f t="shared" ca="1" si="41"/>
        <v>986</v>
      </c>
      <c r="AU39" s="6" t="str">
        <f t="shared" si="41"/>
        <v>×</v>
      </c>
      <c r="AV39" s="6">
        <f t="shared" ca="1" si="41"/>
        <v>57</v>
      </c>
      <c r="AW39" s="6" t="str">
        <f t="shared" si="41"/>
        <v>＝</v>
      </c>
      <c r="AX39" s="52">
        <f t="shared" ca="1" si="41"/>
        <v>56202</v>
      </c>
      <c r="AY39" s="5"/>
      <c r="AZ39" s="6">
        <f t="shared" ca="1" si="42"/>
        <v>9</v>
      </c>
      <c r="BA39" s="6">
        <f t="shared" ca="1" si="42"/>
        <v>8</v>
      </c>
      <c r="BB39" s="6">
        <f t="shared" ca="1" si="42"/>
        <v>6</v>
      </c>
      <c r="BC39" s="5"/>
      <c r="BD39" s="6">
        <f t="shared" ca="1" si="43"/>
        <v>0</v>
      </c>
      <c r="BE39" s="6">
        <f t="shared" ca="1" si="43"/>
        <v>5</v>
      </c>
      <c r="BF39" s="6">
        <f t="shared" ca="1" si="43"/>
        <v>7</v>
      </c>
      <c r="BH39" s="60"/>
      <c r="BI39" s="61"/>
      <c r="BJ39" s="6">
        <f t="shared" ca="1" si="44"/>
        <v>6</v>
      </c>
      <c r="BK39" s="6">
        <f t="shared" ca="1" si="45"/>
        <v>9</v>
      </c>
      <c r="BL39" s="6">
        <f t="shared" ca="1" si="46"/>
        <v>0</v>
      </c>
      <c r="BM39" s="62">
        <f t="shared" ca="1" si="47"/>
        <v>2</v>
      </c>
      <c r="BO39" s="63"/>
      <c r="BP39" s="6">
        <f t="shared" ca="1" si="48"/>
        <v>4</v>
      </c>
      <c r="BQ39" s="6">
        <f t="shared" ca="1" si="49"/>
        <v>9</v>
      </c>
      <c r="BR39" s="6">
        <f t="shared" ca="1" si="50"/>
        <v>3</v>
      </c>
      <c r="BS39" s="6">
        <f t="shared" ca="1" si="51"/>
        <v>0</v>
      </c>
      <c r="BT39" s="64"/>
      <c r="BV39" s="63">
        <f t="shared" ca="1" si="52"/>
        <v>0</v>
      </c>
      <c r="BW39" s="6">
        <f t="shared" ca="1" si="53"/>
        <v>0</v>
      </c>
      <c r="BX39" s="6">
        <f t="shared" ca="1" si="54"/>
        <v>0</v>
      </c>
      <c r="BY39" s="6">
        <f t="shared" ca="1" si="55"/>
        <v>0</v>
      </c>
      <c r="BZ39" s="65"/>
      <c r="CA39" s="64"/>
      <c r="CC39" s="6">
        <f t="shared" ca="1" si="56"/>
        <v>0</v>
      </c>
      <c r="CD39" s="6">
        <f t="shared" ca="1" si="57"/>
        <v>5</v>
      </c>
      <c r="CE39" s="6">
        <f t="shared" ca="1" si="58"/>
        <v>6</v>
      </c>
      <c r="CF39" s="6">
        <f t="shared" ca="1" si="59"/>
        <v>2</v>
      </c>
      <c r="CG39" s="6">
        <f t="shared" ca="1" si="60"/>
        <v>0</v>
      </c>
      <c r="CH39" s="6">
        <f t="shared" ca="1" si="61"/>
        <v>2</v>
      </c>
      <c r="CJ39" s="63"/>
      <c r="CK39" s="6"/>
      <c r="CL39" s="6"/>
      <c r="CM39" s="65"/>
      <c r="CN39" s="6"/>
      <c r="CO39" s="62"/>
      <c r="CP39" s="5"/>
      <c r="CR39" s="10"/>
      <c r="CS39" s="11"/>
      <c r="CT39" s="5"/>
      <c r="CU39" s="5"/>
      <c r="CV39" s="5"/>
      <c r="CW39" s="5"/>
      <c r="CX39" s="5"/>
      <c r="CY39" s="10">
        <f t="shared" ca="1" si="37"/>
        <v>0.95074363740363155</v>
      </c>
      <c r="CZ39" s="11">
        <f t="shared" ca="1" si="34"/>
        <v>6</v>
      </c>
      <c r="DA39" s="5"/>
      <c r="DB39" s="5">
        <v>39</v>
      </c>
      <c r="DC39" s="1">
        <v>5</v>
      </c>
      <c r="DD39" s="1">
        <v>3</v>
      </c>
      <c r="DF39" s="10">
        <f t="shared" ca="1" si="38"/>
        <v>3.24268156200469E-3</v>
      </c>
      <c r="DG39" s="11">
        <f t="shared" ca="1" si="39"/>
        <v>90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9"/>
      <c r="C40" s="99"/>
      <c r="D40" s="89"/>
      <c r="E40" s="90">
        <f ca="1">E7</f>
        <v>5</v>
      </c>
      <c r="F40" s="30" t="str">
        <f ca="1">F7</f>
        <v>.</v>
      </c>
      <c r="G40" s="31">
        <f ca="1">G7</f>
        <v>0</v>
      </c>
      <c r="H40" s="30">
        <f ca="1">H7</f>
        <v>0</v>
      </c>
      <c r="I40" s="91">
        <f ca="1">I7</f>
        <v>7</v>
      </c>
      <c r="J40" s="23"/>
      <c r="K40" s="26"/>
      <c r="L40" s="99"/>
      <c r="M40" s="99"/>
      <c r="N40" s="89"/>
      <c r="O40" s="90">
        <f ca="1">O7</f>
        <v>0</v>
      </c>
      <c r="P40" s="30" t="str">
        <f ca="1">P7</f>
        <v>.</v>
      </c>
      <c r="Q40" s="31">
        <f ca="1">Q7</f>
        <v>0</v>
      </c>
      <c r="R40" s="30">
        <f ca="1">R7</f>
        <v>0</v>
      </c>
      <c r="S40" s="91">
        <f ca="1">S7</f>
        <v>9</v>
      </c>
      <c r="T40" s="23"/>
      <c r="U40" s="26"/>
      <c r="V40" s="99"/>
      <c r="W40" s="99"/>
      <c r="X40" s="89"/>
      <c r="Y40" s="90">
        <f ca="1">Y7</f>
        <v>4</v>
      </c>
      <c r="Z40" s="30" t="str">
        <f ca="1">Z7</f>
        <v>.</v>
      </c>
      <c r="AA40" s="31">
        <f ca="1">AA7</f>
        <v>4</v>
      </c>
      <c r="AB40" s="30">
        <f ca="1">AB7</f>
        <v>0</v>
      </c>
      <c r="AC40" s="91">
        <f ca="1">AC7</f>
        <v>7</v>
      </c>
      <c r="AD40" s="23"/>
      <c r="AG40" s="3" t="str">
        <f t="shared" ca="1" si="40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41"/>
        <v>⑦</v>
      </c>
      <c r="AT40" s="6">
        <f t="shared" ca="1" si="41"/>
        <v>778</v>
      </c>
      <c r="AU40" s="6" t="str">
        <f t="shared" si="41"/>
        <v>×</v>
      </c>
      <c r="AV40" s="6">
        <f t="shared" ca="1" si="41"/>
        <v>27</v>
      </c>
      <c r="AW40" s="6" t="str">
        <f t="shared" si="41"/>
        <v>＝</v>
      </c>
      <c r="AX40" s="52">
        <f t="shared" ca="1" si="41"/>
        <v>21006</v>
      </c>
      <c r="AY40" s="5"/>
      <c r="AZ40" s="6">
        <f t="shared" ca="1" si="42"/>
        <v>7</v>
      </c>
      <c r="BA40" s="6">
        <f t="shared" ca="1" si="42"/>
        <v>7</v>
      </c>
      <c r="BB40" s="6">
        <f t="shared" ca="1" si="42"/>
        <v>8</v>
      </c>
      <c r="BC40" s="5"/>
      <c r="BD40" s="6">
        <f t="shared" ca="1" si="43"/>
        <v>0</v>
      </c>
      <c r="BE40" s="6">
        <f t="shared" ca="1" si="43"/>
        <v>2</v>
      </c>
      <c r="BF40" s="6">
        <f t="shared" ca="1" si="43"/>
        <v>7</v>
      </c>
      <c r="BH40" s="60"/>
      <c r="BI40" s="61"/>
      <c r="BJ40" s="6">
        <f t="shared" ca="1" si="44"/>
        <v>5</v>
      </c>
      <c r="BK40" s="6">
        <f t="shared" ca="1" si="45"/>
        <v>4</v>
      </c>
      <c r="BL40" s="6">
        <f t="shared" ca="1" si="46"/>
        <v>4</v>
      </c>
      <c r="BM40" s="62">
        <f t="shared" ca="1" si="47"/>
        <v>6</v>
      </c>
      <c r="BO40" s="63"/>
      <c r="BP40" s="6">
        <f t="shared" ca="1" si="48"/>
        <v>1</v>
      </c>
      <c r="BQ40" s="6">
        <f t="shared" ca="1" si="49"/>
        <v>5</v>
      </c>
      <c r="BR40" s="6">
        <f t="shared" ca="1" si="50"/>
        <v>5</v>
      </c>
      <c r="BS40" s="6">
        <f t="shared" ca="1" si="51"/>
        <v>6</v>
      </c>
      <c r="BT40" s="64"/>
      <c r="BV40" s="63">
        <f t="shared" ca="1" si="52"/>
        <v>0</v>
      </c>
      <c r="BW40" s="6">
        <f t="shared" ca="1" si="53"/>
        <v>0</v>
      </c>
      <c r="BX40" s="6">
        <f t="shared" ca="1" si="54"/>
        <v>0</v>
      </c>
      <c r="BY40" s="6">
        <f t="shared" ca="1" si="55"/>
        <v>0</v>
      </c>
      <c r="BZ40" s="65"/>
      <c r="CA40" s="64"/>
      <c r="CC40" s="6">
        <f t="shared" ca="1" si="56"/>
        <v>0</v>
      </c>
      <c r="CD40" s="6">
        <f t="shared" ca="1" si="57"/>
        <v>2</v>
      </c>
      <c r="CE40" s="6">
        <f t="shared" ca="1" si="58"/>
        <v>1</v>
      </c>
      <c r="CF40" s="6">
        <f t="shared" ca="1" si="59"/>
        <v>0</v>
      </c>
      <c r="CG40" s="6">
        <f t="shared" ca="1" si="60"/>
        <v>0</v>
      </c>
      <c r="CH40" s="6">
        <f t="shared" ca="1" si="61"/>
        <v>6</v>
      </c>
      <c r="CJ40" s="63"/>
      <c r="CK40" s="6"/>
      <c r="CL40" s="6"/>
      <c r="CM40" s="65"/>
      <c r="CN40" s="6"/>
      <c r="CO40" s="62"/>
      <c r="CR40" s="10"/>
      <c r="CS40" s="11"/>
      <c r="CT40" s="5"/>
      <c r="CU40" s="5"/>
      <c r="CV40" s="5"/>
      <c r="CW40" s="5"/>
      <c r="CX40" s="5"/>
      <c r="CY40" s="10">
        <f t="shared" ca="1" si="37"/>
        <v>0.72575167090318327</v>
      </c>
      <c r="CZ40" s="11">
        <f t="shared" ca="1" si="34"/>
        <v>37</v>
      </c>
      <c r="DA40" s="5"/>
      <c r="DB40" s="5">
        <v>40</v>
      </c>
      <c r="DC40" s="1">
        <v>5</v>
      </c>
      <c r="DD40" s="1">
        <v>4</v>
      </c>
      <c r="DF40" s="10">
        <f t="shared" ca="1" si="38"/>
        <v>0.11216086842036521</v>
      </c>
      <c r="DG40" s="11">
        <f t="shared" ca="1" si="39"/>
        <v>83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100"/>
      <c r="C41" s="100"/>
      <c r="D41" s="92" t="str">
        <f>$D$8</f>
        <v>×</v>
      </c>
      <c r="E41" s="93">
        <f>E8</f>
        <v>0</v>
      </c>
      <c r="F41" s="36"/>
      <c r="G41" s="37">
        <f ca="1">G8</f>
        <v>0</v>
      </c>
      <c r="H41" s="38"/>
      <c r="I41" s="94">
        <f ca="1">I8</f>
        <v>8</v>
      </c>
      <c r="J41" s="23"/>
      <c r="K41" s="26"/>
      <c r="L41" s="100"/>
      <c r="M41" s="100"/>
      <c r="N41" s="92" t="str">
        <f>$D$8</f>
        <v>×</v>
      </c>
      <c r="O41" s="93">
        <f>O8</f>
        <v>0</v>
      </c>
      <c r="P41" s="36"/>
      <c r="Q41" s="37">
        <f ca="1">Q8</f>
        <v>3</v>
      </c>
      <c r="R41" s="38"/>
      <c r="S41" s="94">
        <f ca="1">S8</f>
        <v>4</v>
      </c>
      <c r="T41" s="23"/>
      <c r="U41" s="26"/>
      <c r="V41" s="100"/>
      <c r="W41" s="100"/>
      <c r="X41" s="92" t="str">
        <f>$X$8</f>
        <v>×</v>
      </c>
      <c r="Y41" s="93">
        <f>Y8</f>
        <v>0</v>
      </c>
      <c r="Z41" s="36"/>
      <c r="AA41" s="37">
        <f ca="1">AA8</f>
        <v>7</v>
      </c>
      <c r="AB41" s="38"/>
      <c r="AC41" s="94">
        <f ca="1">AC8</f>
        <v>1</v>
      </c>
      <c r="AD41" s="23"/>
      <c r="AG41" s="3" t="str">
        <f t="shared" ca="1" si="40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41"/>
        <v>⑧</v>
      </c>
      <c r="AT41" s="6">
        <f t="shared" ca="1" si="41"/>
        <v>161</v>
      </c>
      <c r="AU41" s="6" t="str">
        <f t="shared" si="41"/>
        <v>×</v>
      </c>
      <c r="AV41" s="6">
        <f t="shared" ca="1" si="41"/>
        <v>98</v>
      </c>
      <c r="AW41" s="6" t="str">
        <f t="shared" si="41"/>
        <v>＝</v>
      </c>
      <c r="AX41" s="52">
        <f t="shared" ca="1" si="41"/>
        <v>15778</v>
      </c>
      <c r="AY41" s="5"/>
      <c r="AZ41" s="6">
        <f t="shared" ca="1" si="42"/>
        <v>1</v>
      </c>
      <c r="BA41" s="6">
        <f t="shared" ca="1" si="42"/>
        <v>6</v>
      </c>
      <c r="BB41" s="6">
        <f t="shared" ca="1" si="42"/>
        <v>1</v>
      </c>
      <c r="BC41" s="5"/>
      <c r="BD41" s="6">
        <f t="shared" ca="1" si="43"/>
        <v>0</v>
      </c>
      <c r="BE41" s="6">
        <f t="shared" ca="1" si="43"/>
        <v>9</v>
      </c>
      <c r="BF41" s="6">
        <f t="shared" ca="1" si="43"/>
        <v>8</v>
      </c>
      <c r="BH41" s="60"/>
      <c r="BI41" s="61"/>
      <c r="BJ41" s="6">
        <f t="shared" ca="1" si="44"/>
        <v>1</v>
      </c>
      <c r="BK41" s="6">
        <f t="shared" ca="1" si="45"/>
        <v>2</v>
      </c>
      <c r="BL41" s="6">
        <f t="shared" ca="1" si="46"/>
        <v>8</v>
      </c>
      <c r="BM41" s="62">
        <f t="shared" ca="1" si="47"/>
        <v>8</v>
      </c>
      <c r="BO41" s="63"/>
      <c r="BP41" s="6">
        <f t="shared" ca="1" si="48"/>
        <v>1</v>
      </c>
      <c r="BQ41" s="6">
        <f t="shared" ca="1" si="49"/>
        <v>4</v>
      </c>
      <c r="BR41" s="6">
        <f t="shared" ca="1" si="50"/>
        <v>4</v>
      </c>
      <c r="BS41" s="6">
        <f t="shared" ca="1" si="51"/>
        <v>9</v>
      </c>
      <c r="BT41" s="64"/>
      <c r="BV41" s="63">
        <f t="shared" ca="1" si="52"/>
        <v>0</v>
      </c>
      <c r="BW41" s="6">
        <f t="shared" ca="1" si="53"/>
        <v>0</v>
      </c>
      <c r="BX41" s="6">
        <f t="shared" ca="1" si="54"/>
        <v>0</v>
      </c>
      <c r="BY41" s="6">
        <f t="shared" ca="1" si="55"/>
        <v>0</v>
      </c>
      <c r="BZ41" s="65"/>
      <c r="CA41" s="64"/>
      <c r="CC41" s="6">
        <f t="shared" ca="1" si="56"/>
        <v>0</v>
      </c>
      <c r="CD41" s="6">
        <f t="shared" ca="1" si="57"/>
        <v>1</v>
      </c>
      <c r="CE41" s="6">
        <f t="shared" ca="1" si="58"/>
        <v>5</v>
      </c>
      <c r="CF41" s="6">
        <f t="shared" ca="1" si="59"/>
        <v>7</v>
      </c>
      <c r="CG41" s="6">
        <f t="shared" ca="1" si="60"/>
        <v>7</v>
      </c>
      <c r="CH41" s="6">
        <f t="shared" ca="1" si="61"/>
        <v>8</v>
      </c>
      <c r="CJ41" s="63"/>
      <c r="CK41" s="6"/>
      <c r="CL41" s="6"/>
      <c r="CM41" s="65"/>
      <c r="CN41" s="6"/>
      <c r="CO41" s="62"/>
      <c r="CR41" s="10"/>
      <c r="CS41" s="11"/>
      <c r="CT41" s="5"/>
      <c r="CU41" s="5"/>
      <c r="CV41" s="5"/>
      <c r="CW41" s="5"/>
      <c r="CX41" s="5"/>
      <c r="CY41" s="10">
        <f t="shared" ca="1" si="37"/>
        <v>0.68637372609097513</v>
      </c>
      <c r="CZ41" s="11">
        <f t="shared" ca="1" si="34"/>
        <v>43</v>
      </c>
      <c r="DA41" s="5"/>
      <c r="DB41" s="5">
        <v>41</v>
      </c>
      <c r="DC41" s="1">
        <v>5</v>
      </c>
      <c r="DD41" s="1">
        <v>5</v>
      </c>
      <c r="DF41" s="10">
        <f t="shared" ca="1" si="38"/>
        <v>0.62582795908876121</v>
      </c>
      <c r="DG41" s="11">
        <f t="shared" ca="1" si="39"/>
        <v>37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101">
        <f ca="1">IF(OR($A$37="A",$A$37="C",$A$37="D"),$BH$34,IF($A$37="B",$BO$34,$CC$34))</f>
        <v>0</v>
      </c>
      <c r="C42" s="88">
        <f ca="1">IF(OR($A$37="A",$A$37="C",$A$37="D"),$BI$34,IF($A$37="B",$BP$34,$CD$34))</f>
        <v>0</v>
      </c>
      <c r="D42" s="95">
        <f ca="1">IF(OR($A$37="A",$A$37="C",$A$37="D"),$BJ$34,IF($A$37="B",$BQ$34,$CE$34))</f>
        <v>4</v>
      </c>
      <c r="E42" s="96">
        <f ca="1">IF(OR($A$37="A",$A$37="C",$A$37="D"),$BK$34,IF($A$37="B",$BR$34,$CF$34))</f>
        <v>0</v>
      </c>
      <c r="F42" s="40" t="str">
        <f ca="1">IF(OR(A37="E",A37="G"),F40,)</f>
        <v>.</v>
      </c>
      <c r="G42" s="66">
        <f ca="1">IF(OR($A$37="A",$A$37="C",$A$37="D"),$BL$34,IF($A$37="B",$BS$34,$CG$34))</f>
        <v>5</v>
      </c>
      <c r="H42" s="40">
        <f ca="1">IF(OR(A37="E",A37="G"),H40,)</f>
        <v>0</v>
      </c>
      <c r="I42" s="97">
        <f ca="1">IF(OR($A$37="A",$A$37="C",$A$37="D"),$BM$34,IF($A$37="B",$BT$34,$CH$34))</f>
        <v>6</v>
      </c>
      <c r="J42" s="23"/>
      <c r="K42" s="26"/>
      <c r="L42" s="101">
        <f ca="1">IF(OR($K$37="A",$K$37="C",$K$37="D"),$BH$35,IF($K$37="B",$BO$35,$CC$35))</f>
        <v>0</v>
      </c>
      <c r="M42" s="88">
        <f ca="1">IF(OR($K$37="A",$K$37="C",$K$37="D"),$BI$35,IF($K$37="B",$BP$35,$CD$35))</f>
        <v>0</v>
      </c>
      <c r="N42" s="95">
        <f ca="1">IF(OR($K$37="A",$K$37="C",$K$37="D"),$BJ$35,IF($K$37="B",$BQ$35,$CE$35))</f>
        <v>0</v>
      </c>
      <c r="O42" s="96">
        <f ca="1">IF(OR($K$37="A",$K$37="C",$K$37="D"),$BK$35,IF($K$37="B",$BR$35,$CF$35))</f>
        <v>0</v>
      </c>
      <c r="P42" s="40">
        <f ca="1">IF(OR(K37="E",K37="G"),P40,)</f>
        <v>0</v>
      </c>
      <c r="Q42" s="66">
        <f ca="1">IF(OR($K$37="A",$K$37="C",$K$37="D"),$BL$35,IF($K$37="B",$BS$35,$CG$35))</f>
        <v>3</v>
      </c>
      <c r="R42" s="40">
        <f ca="1">IF(OR(K37="E",K37="G"),R40,)</f>
        <v>0</v>
      </c>
      <c r="S42" s="97">
        <f ca="1">IF(OR($K$37="A",$K$37="C",$K$37="D"),$BM$35,IF($K$37="B",$BT$35,$CH$35))</f>
        <v>6</v>
      </c>
      <c r="T42" s="23"/>
      <c r="U42" s="26"/>
      <c r="V42" s="101">
        <f ca="1">IF(OR($U$37="A",$U$37="C",$U$37="D"),$BH$36,IF($U$37="B",$BO$36,$CC$36))</f>
        <v>0</v>
      </c>
      <c r="W42" s="88">
        <f ca="1">IF(OR($U$37="A",$U$37="C",$U$37="D"),$BI$36,IF($U$37="B",$BP$36,$CD$36))</f>
        <v>0</v>
      </c>
      <c r="X42" s="95">
        <f ca="1">IF(OR($U$37="A",$U$37="C",$U$37="D"),$BJ$36,IF($U$37="B",$BQ$36,$CE$36))</f>
        <v>0</v>
      </c>
      <c r="Y42" s="96">
        <f ca="1">IF(OR($U$37="A",$U$37="C",$U$37="D"),$BK$36,IF($U$37="B",$BR$36,$CF$36))</f>
        <v>4</v>
      </c>
      <c r="Z42" s="40">
        <f ca="1">IF(OR(U37="E",U37="G"),Z40,)</f>
        <v>0</v>
      </c>
      <c r="AA42" s="66">
        <f ca="1">IF(OR($U$37="A",$U$37="C",$U$37="D"),$BL$36,IF($U$37="B",$BS$36,$CG$36))</f>
        <v>4</v>
      </c>
      <c r="AB42" s="40">
        <f ca="1">IF(OR(U37="E",U37="G"),AB40,)</f>
        <v>0</v>
      </c>
      <c r="AC42" s="97">
        <f ca="1">IF(OR($U$37="A",$U$37="C",$U$37="D"),$BM$36,IF($U$37="B",$BT$36,$CH$36))</f>
        <v>7</v>
      </c>
      <c r="AD42" s="23"/>
      <c r="AG42" s="3" t="str">
        <f t="shared" ca="1" si="40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41"/>
        <v>⑨</v>
      </c>
      <c r="AT42" s="6">
        <f t="shared" ca="1" si="41"/>
        <v>364</v>
      </c>
      <c r="AU42" s="6" t="str">
        <f t="shared" si="41"/>
        <v>×</v>
      </c>
      <c r="AV42" s="6">
        <f t="shared" ca="1" si="41"/>
        <v>88</v>
      </c>
      <c r="AW42" s="6" t="str">
        <f t="shared" si="41"/>
        <v>＝</v>
      </c>
      <c r="AX42" s="52">
        <f t="shared" ca="1" si="41"/>
        <v>32032</v>
      </c>
      <c r="AY42" s="5"/>
      <c r="AZ42" s="6">
        <f t="shared" ca="1" si="42"/>
        <v>3</v>
      </c>
      <c r="BA42" s="6">
        <f t="shared" ca="1" si="42"/>
        <v>6</v>
      </c>
      <c r="BB42" s="6">
        <f t="shared" ca="1" si="42"/>
        <v>4</v>
      </c>
      <c r="BC42" s="5"/>
      <c r="BD42" s="6">
        <f t="shared" ca="1" si="43"/>
        <v>0</v>
      </c>
      <c r="BE42" s="6">
        <f t="shared" ca="1" si="43"/>
        <v>8</v>
      </c>
      <c r="BF42" s="6">
        <f t="shared" ca="1" si="43"/>
        <v>8</v>
      </c>
      <c r="BH42" s="67"/>
      <c r="BI42" s="68"/>
      <c r="BJ42" s="69">
        <f t="shared" ca="1" si="44"/>
        <v>2</v>
      </c>
      <c r="BK42" s="69">
        <f t="shared" ca="1" si="45"/>
        <v>9</v>
      </c>
      <c r="BL42" s="69">
        <f t="shared" ca="1" si="46"/>
        <v>1</v>
      </c>
      <c r="BM42" s="70">
        <f t="shared" ca="1" si="47"/>
        <v>2</v>
      </c>
      <c r="BO42" s="71"/>
      <c r="BP42" s="69">
        <f t="shared" ca="1" si="48"/>
        <v>2</v>
      </c>
      <c r="BQ42" s="69">
        <f t="shared" ca="1" si="49"/>
        <v>9</v>
      </c>
      <c r="BR42" s="69">
        <f t="shared" ca="1" si="50"/>
        <v>1</v>
      </c>
      <c r="BS42" s="69">
        <f t="shared" ca="1" si="51"/>
        <v>2</v>
      </c>
      <c r="BT42" s="72"/>
      <c r="BV42" s="71">
        <f t="shared" ca="1" si="52"/>
        <v>0</v>
      </c>
      <c r="BW42" s="69">
        <f t="shared" ca="1" si="53"/>
        <v>0</v>
      </c>
      <c r="BX42" s="69">
        <f t="shared" ca="1" si="54"/>
        <v>0</v>
      </c>
      <c r="BY42" s="69">
        <f t="shared" ca="1" si="55"/>
        <v>0</v>
      </c>
      <c r="BZ42" s="73"/>
      <c r="CA42" s="72"/>
      <c r="CC42" s="6">
        <f t="shared" ca="1" si="56"/>
        <v>0</v>
      </c>
      <c r="CD42" s="6">
        <f t="shared" ca="1" si="57"/>
        <v>3</v>
      </c>
      <c r="CE42" s="6">
        <f t="shared" ca="1" si="58"/>
        <v>2</v>
      </c>
      <c r="CF42" s="6">
        <f t="shared" ca="1" si="59"/>
        <v>0</v>
      </c>
      <c r="CG42" s="6">
        <f t="shared" ca="1" si="60"/>
        <v>3</v>
      </c>
      <c r="CH42" s="6">
        <f t="shared" ca="1" si="61"/>
        <v>2</v>
      </c>
      <c r="CJ42" s="71"/>
      <c r="CK42" s="69"/>
      <c r="CL42" s="69"/>
      <c r="CM42" s="73"/>
      <c r="CN42" s="69"/>
      <c r="CO42" s="70"/>
      <c r="CR42" s="10"/>
      <c r="CS42" s="11"/>
      <c r="CT42" s="5"/>
      <c r="CU42" s="5"/>
      <c r="CV42" s="5"/>
      <c r="CW42" s="5"/>
      <c r="CX42" s="5"/>
      <c r="CY42" s="10">
        <f t="shared" ca="1" si="37"/>
        <v>0.76413662167756291</v>
      </c>
      <c r="CZ42" s="11">
        <f t="shared" ca="1" si="34"/>
        <v>29</v>
      </c>
      <c r="DA42" s="5"/>
      <c r="DB42" s="5">
        <v>42</v>
      </c>
      <c r="DC42" s="1">
        <v>5</v>
      </c>
      <c r="DD42" s="1">
        <v>6</v>
      </c>
      <c r="DF42" s="10">
        <f t="shared" ca="1" si="38"/>
        <v>0.85420324753517818</v>
      </c>
      <c r="DG42" s="11">
        <f t="shared" ca="1" si="39"/>
        <v>16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42"/>
      <c r="B43" s="88">
        <f ca="1">IF(OR($A$37="A",$A$37="D"),$BO$34,IF(OR($A$37="B",$A$37="C"),$BV$34,$CJ$34))</f>
        <v>0</v>
      </c>
      <c r="C43" s="88">
        <f ca="1">IF(OR($A$37="A",$A$37="D"),$BP$34,IF(OR($A$37="B",$A$37="C"),$BW$34,$CJ$34))</f>
        <v>0</v>
      </c>
      <c r="D43" s="88">
        <f ca="1">IF(OR($A$37="A",$A$37="D"),$BQ$34,IF(OR($A$37="B",$A$37="C"),$BX$34,$CL$34))</f>
        <v>0</v>
      </c>
      <c r="E43" s="98">
        <f ca="1">IF(OR($A$37="A",$A$37="D"),$BR$34,IF(OR($A$37="B",$A$37="C"),$BY$34,$CM$34))</f>
        <v>0</v>
      </c>
      <c r="F43" s="39"/>
      <c r="G43" s="43" t="str">
        <f ca="1">IF(OR($A$37="A",$A$37="D"),$BS$34,IF($A$37="B","",IF($A$37="C",$BZ$34,"")))</f>
        <v/>
      </c>
      <c r="H43" s="39"/>
      <c r="I43" s="88"/>
      <c r="J43" s="23"/>
      <c r="K43" s="42"/>
      <c r="L43" s="88">
        <f ca="1">IF(OR($K$37="A",$K$37="D"),$BO$35,IF(OR($K$37="B",$K$37="C"),$BV$35,$CJ$35))</f>
        <v>0</v>
      </c>
      <c r="M43" s="88">
        <f ca="1">IF(OR($K$37="A",$K$37="D"),$BP$35,IF(OR($K$37="B",$K$37="C"),$BW$35,$CJ$35))</f>
        <v>0</v>
      </c>
      <c r="N43" s="88">
        <f ca="1">IF(OR($K$37="A",$K$37="D"),$BQ$35,IF(OR($K$37="B",$K$37="C"),$BX$35,$CL$35))</f>
        <v>0</v>
      </c>
      <c r="O43" s="98">
        <f ca="1">IF(OR($K$37="A",$K$37="D"),$BR$35,IF(OR($K$37="B",$K$37="C"),$BY$35,$CM$35))</f>
        <v>2</v>
      </c>
      <c r="P43" s="39"/>
      <c r="Q43" s="43">
        <f ca="1">IF(OR($K$37="A",$K$37="D"),$BS$35,IF($K$37="B","",IF($K$37="C",$BZ$35,"")))</f>
        <v>7</v>
      </c>
      <c r="R43" s="39"/>
      <c r="S43" s="88"/>
      <c r="T43" s="23"/>
      <c r="U43" s="42"/>
      <c r="V43" s="88">
        <f ca="1">IF(OR($U$37="A",$U$37="D"),$BO$36,IF(OR($U$37="B",$U$37="C"),$BV$36,$CJ$36))</f>
        <v>0</v>
      </c>
      <c r="W43" s="88">
        <f ca="1">IF(OR($U$37="A",$U$37="D"),$BP$36,IF(OR($U$37="B",$U$37="C"),$BW$36,$CJ$36))</f>
        <v>3</v>
      </c>
      <c r="X43" s="88">
        <f ca="1">IF(OR($U$37="A",$U$37="D"),$BQ$36,IF(OR($U$37="B",$U$37="C"),$BX$36,$CL$36))</f>
        <v>1</v>
      </c>
      <c r="Y43" s="98">
        <f ca="1">IF(OR($U$37="A",$U$37="D"),$BR$36,IF(OR($U$37="B",$U$37="C"),$BY$36,$CM$36))</f>
        <v>2</v>
      </c>
      <c r="Z43" s="39"/>
      <c r="AA43" s="43">
        <f ca="1">IF(OR($U$37="A",$U$37="D"),$BS$36,IF($U$37="B","",IF($U$37="C",$BZ$36,"")))</f>
        <v>9</v>
      </c>
      <c r="AB43" s="39"/>
      <c r="AC43" s="88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7"/>
        <v>0.64510610617860331</v>
      </c>
      <c r="CZ43" s="11">
        <f t="shared" ca="1" si="34"/>
        <v>52</v>
      </c>
      <c r="DA43" s="5"/>
      <c r="DB43" s="5">
        <v>43</v>
      </c>
      <c r="DC43" s="1">
        <v>5</v>
      </c>
      <c r="DD43" s="1">
        <v>7</v>
      </c>
      <c r="DF43" s="10">
        <f t="shared" ca="1" si="38"/>
        <v>3.3103224016197696E-3</v>
      </c>
      <c r="DG43" s="11">
        <f t="shared" ca="1" si="39"/>
        <v>89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42"/>
      <c r="B44" s="88" t="str">
        <f ca="1">IF($A$37="A",$BV$34,IF(OR($A$37="B",$A$37="C",$A$37="D"),$CC$34,""))</f>
        <v/>
      </c>
      <c r="C44" s="88" t="str">
        <f ca="1">IF($A$37="A",$BW$34,IF(OR($A$37="B",$A$37="C",$A$37="D"),$CD$34,""))</f>
        <v/>
      </c>
      <c r="D44" s="88" t="str">
        <f ca="1">IF($A$37="A",$BX$34,IF(OR($A$37="B",$A$37="C",$A$37="D"),$CE$34,""))</f>
        <v/>
      </c>
      <c r="E44" s="98" t="str">
        <f ca="1">IF($A$37="A",$BY$34,IF(OR($A$37="B",$A$37="C",$A$37="D"),$CF$34,""))</f>
        <v/>
      </c>
      <c r="F44" s="39">
        <f ca="1">IF(A37="D",F40,)</f>
        <v>0</v>
      </c>
      <c r="G44" s="43" t="str">
        <f ca="1">IF($A$37="A","",IF(OR($A$37="B",$A$37="C",$A$37="D"),$CG$34,""))</f>
        <v/>
      </c>
      <c r="H44" s="39">
        <f ca="1">IF(A37="D",H40,)</f>
        <v>0</v>
      </c>
      <c r="I44" s="88" t="str">
        <f ca="1">IF($A$37="A","",IF(OR($A$37="B",$A$37="C",$A$37="D"),$CH$34,""))</f>
        <v/>
      </c>
      <c r="J44" s="23"/>
      <c r="K44" s="42"/>
      <c r="L44" s="88">
        <f ca="1">IF($K$37="A",$BV$35,IF(OR($K$37="B",$K$37="C",$K$37="D"),$CC$35,""))</f>
        <v>0</v>
      </c>
      <c r="M44" s="88">
        <f ca="1">IF($K$37="A",$BW$35,IF(OR($K$37="B",$K$37="C",$K$37="D"),$CD$35,""))</f>
        <v>0</v>
      </c>
      <c r="N44" s="88">
        <f ca="1">IF($K$37="A",$BX$35,IF(OR($K$37="B",$K$37="C",$K$37="D"),$CE$35,""))</f>
        <v>0</v>
      </c>
      <c r="O44" s="98">
        <f ca="1">IF($K$37="A",$BY$35,IF(OR($K$37="B",$K$37="C",$K$37="D"),$CF$35,""))</f>
        <v>3</v>
      </c>
      <c r="P44" s="39" t="str">
        <f ca="1">IF(K37="D",P40,)</f>
        <v>.</v>
      </c>
      <c r="Q44" s="43">
        <f ca="1">IF($K$37="A","",IF(OR($K$37="B",$K$37="C",$K$37="D"),$CG$35,""))</f>
        <v>0</v>
      </c>
      <c r="R44" s="39">
        <f ca="1">IF(K37="D",R40,)</f>
        <v>0</v>
      </c>
      <c r="S44" s="88">
        <f ca="1">IF($K$37="A","",IF(OR($K$37="B",$K$37="C",$K$37="D"),$CH$35,""))</f>
        <v>6</v>
      </c>
      <c r="T44" s="23"/>
      <c r="U44" s="42"/>
      <c r="V44" s="88">
        <f ca="1">IF($U$37="A",$BV$36,IF(OR($U$37="B",$U$37="C",$U$37="D"),$CC$36,""))</f>
        <v>0</v>
      </c>
      <c r="W44" s="88">
        <f ca="1">IF($U$37="A",$BW$36,IF(OR($U$37="B",$U$37="C",$U$37="D"),$CD$36,""))</f>
        <v>3</v>
      </c>
      <c r="X44" s="88">
        <f ca="1">IF($U$37="A",$BX$36,IF(OR($U$37="B",$U$37="C",$U$37="D"),$CE$36,""))</f>
        <v>1</v>
      </c>
      <c r="Y44" s="98">
        <f ca="1">IF($U$37="A",$BY$36,IF(OR($U$37="B",$U$37="C",$U$37="D"),$CF$36,""))</f>
        <v>7</v>
      </c>
      <c r="Z44" s="39" t="str">
        <f ca="1">IF(U37="D",Z40,)</f>
        <v>.</v>
      </c>
      <c r="AA44" s="43">
        <f ca="1">IF($U$37="A","",IF(OR($U$37="B",$U$37="C",$U$37="D"),$CG$36,""))</f>
        <v>3</v>
      </c>
      <c r="AB44" s="39">
        <f ca="1">IF(U37="D",AB40,)</f>
        <v>0</v>
      </c>
      <c r="AC44" s="88">
        <f ca="1">IF($U$37="A","",IF(OR($U$37="B",$U$37="C",$U$37="D"),$CH$36,""))</f>
        <v>7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7"/>
        <v>0.57686729534957137</v>
      </c>
      <c r="CZ44" s="11">
        <f t="shared" ca="1" si="34"/>
        <v>60</v>
      </c>
      <c r="DA44" s="5"/>
      <c r="DB44" s="5">
        <v>44</v>
      </c>
      <c r="DC44" s="1">
        <v>5</v>
      </c>
      <c r="DD44" s="1">
        <v>8</v>
      </c>
      <c r="DF44" s="10">
        <f t="shared" ca="1" si="38"/>
        <v>0.11457508316231413</v>
      </c>
      <c r="DG44" s="11">
        <f t="shared" ca="1" si="39"/>
        <v>82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8" t="str">
        <f ca="1">IF($A$37="A",$CC$34,"")</f>
        <v/>
      </c>
      <c r="C45" s="98" t="str">
        <f ca="1">IF($A$37="A",$CD$34,"")</f>
        <v/>
      </c>
      <c r="D45" s="98" t="str">
        <f ca="1">IF($A$37="A",$CE$34,"")</f>
        <v/>
      </c>
      <c r="E45" s="98" t="str">
        <f ca="1">IF($A$37="A",$CF$34,"")</f>
        <v/>
      </c>
      <c r="F45" s="44"/>
      <c r="G45" s="44" t="str">
        <f ca="1">IF($A$37="A",$CG$34,"")</f>
        <v/>
      </c>
      <c r="H45" s="44"/>
      <c r="I45" s="44" t="str">
        <f ca="1">IF($A$37="A",$CH$34,"")</f>
        <v/>
      </c>
      <c r="J45" s="23"/>
      <c r="K45" s="26"/>
      <c r="L45" s="98" t="str">
        <f ca="1">IF($K$37="A",$CC$35,"")</f>
        <v/>
      </c>
      <c r="M45" s="98" t="str">
        <f ca="1">IF($K$37="A",$CD$35,"")</f>
        <v/>
      </c>
      <c r="N45" s="98" t="str">
        <f ca="1">IF($K$37="A",$CE$35,"")</f>
        <v/>
      </c>
      <c r="O45" s="98" t="str">
        <f ca="1">IF($K$37="A",$CF$35,"")</f>
        <v/>
      </c>
      <c r="P45" s="44"/>
      <c r="Q45" s="44" t="str">
        <f ca="1">IF($K$37="A",$CG$35,"")</f>
        <v/>
      </c>
      <c r="R45" s="44"/>
      <c r="S45" s="44" t="str">
        <f ca="1">IF($K$37="A",$CH$35,"")</f>
        <v/>
      </c>
      <c r="T45" s="23"/>
      <c r="U45" s="26"/>
      <c r="V45" s="98" t="str">
        <f ca="1">IF($U$37="A",$CC$36,"")</f>
        <v/>
      </c>
      <c r="W45" s="98" t="str">
        <f ca="1">IF($U$37="A",$CD$36,"")</f>
        <v/>
      </c>
      <c r="X45" s="98" t="str">
        <f ca="1">IF($U$37="A",$CE$36,"")</f>
        <v/>
      </c>
      <c r="Y45" s="98" t="str">
        <f ca="1">IF($U$37="A",$CF$36,"")</f>
        <v/>
      </c>
      <c r="Z45" s="44"/>
      <c r="AA45" s="44" t="str">
        <f ca="1">IF($U$37="A",$CG$36,"")</f>
        <v/>
      </c>
      <c r="AB45" s="44"/>
      <c r="AC45" s="44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7"/>
        <v>0.49294002961732741</v>
      </c>
      <c r="CZ45" s="11">
        <f t="shared" ca="1" si="34"/>
        <v>71</v>
      </c>
      <c r="DA45" s="5"/>
      <c r="DB45" s="5">
        <v>45</v>
      </c>
      <c r="DC45" s="1">
        <v>5</v>
      </c>
      <c r="DD45" s="1">
        <v>9</v>
      </c>
      <c r="DF45" s="10">
        <f t="shared" ca="1" si="38"/>
        <v>0.7991305225182348</v>
      </c>
      <c r="DG45" s="11">
        <f t="shared" ca="1" si="39"/>
        <v>23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51"/>
      <c r="B46" s="49"/>
      <c r="C46" s="49"/>
      <c r="D46" s="49"/>
      <c r="E46" s="49"/>
      <c r="F46" s="49"/>
      <c r="G46" s="49"/>
      <c r="H46" s="49"/>
      <c r="I46" s="49"/>
      <c r="J46" s="50"/>
      <c r="K46" s="51"/>
      <c r="L46" s="49"/>
      <c r="M46" s="49"/>
      <c r="N46" s="49"/>
      <c r="O46" s="49"/>
      <c r="P46" s="49"/>
      <c r="Q46" s="49"/>
      <c r="R46" s="49"/>
      <c r="S46" s="49"/>
      <c r="T46" s="50"/>
      <c r="U46" s="51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7"/>
        <v>0.7361848918781233</v>
      </c>
      <c r="CZ46" s="11">
        <f t="shared" ca="1" si="34"/>
        <v>33</v>
      </c>
      <c r="DA46" s="5"/>
      <c r="DB46" s="5">
        <v>46</v>
      </c>
      <c r="DC46" s="1">
        <v>6</v>
      </c>
      <c r="DD46" s="1">
        <v>1</v>
      </c>
      <c r="DF46" s="10">
        <f t="shared" ca="1" si="38"/>
        <v>0.43739006202654662</v>
      </c>
      <c r="DG46" s="11">
        <f t="shared" ca="1" si="39"/>
        <v>56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G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74" t="s">
        <v>15</v>
      </c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77"/>
      <c r="AX47" s="78" t="s">
        <v>23</v>
      </c>
      <c r="AY47" s="78" t="s">
        <v>24</v>
      </c>
      <c r="AZ47" s="78" t="s">
        <v>25</v>
      </c>
      <c r="BA47" s="78" t="s">
        <v>26</v>
      </c>
      <c r="BB47" s="78" t="s">
        <v>37</v>
      </c>
      <c r="BC47" s="78" t="s">
        <v>27</v>
      </c>
      <c r="BD47" s="78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7"/>
        <v>0.86998754520480803</v>
      </c>
      <c r="CZ47" s="11">
        <f t="shared" ca="1" si="34"/>
        <v>19</v>
      </c>
      <c r="DA47" s="5"/>
      <c r="DB47" s="5">
        <v>47</v>
      </c>
      <c r="DC47" s="1">
        <v>6</v>
      </c>
      <c r="DD47" s="1">
        <v>2</v>
      </c>
      <c r="DF47" s="10">
        <f t="shared" ca="1" si="38"/>
        <v>0.80801511533584036</v>
      </c>
      <c r="DG47" s="11">
        <f t="shared" ca="1" si="39"/>
        <v>20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25" t="str">
        <f ca="1">B15</f>
        <v>0.19×50＝</v>
      </c>
      <c r="C48" s="126"/>
      <c r="D48" s="126"/>
      <c r="E48" s="126"/>
      <c r="F48" s="126"/>
      <c r="G48" s="129">
        <f ca="1">G15</f>
        <v>9.5</v>
      </c>
      <c r="H48" s="129"/>
      <c r="I48" s="130"/>
      <c r="J48" s="22"/>
      <c r="K48" s="21"/>
      <c r="L48" s="125" t="str">
        <f ca="1">L15</f>
        <v>8.74×72＝</v>
      </c>
      <c r="M48" s="126"/>
      <c r="N48" s="126"/>
      <c r="O48" s="126"/>
      <c r="P48" s="126"/>
      <c r="Q48" s="129">
        <f ca="1">Q15</f>
        <v>629.28</v>
      </c>
      <c r="R48" s="129"/>
      <c r="S48" s="130"/>
      <c r="T48" s="22"/>
      <c r="U48" s="21"/>
      <c r="V48" s="125" t="str">
        <f ca="1">V15</f>
        <v>9.86×57＝</v>
      </c>
      <c r="W48" s="126"/>
      <c r="X48" s="126"/>
      <c r="Y48" s="126"/>
      <c r="Z48" s="126"/>
      <c r="AA48" s="129">
        <f ca="1">AA15</f>
        <v>562.02</v>
      </c>
      <c r="AB48" s="129"/>
      <c r="AC48" s="130"/>
      <c r="AD48" s="23"/>
      <c r="AG48" s="74" t="s">
        <v>16</v>
      </c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77">
        <v>0</v>
      </c>
      <c r="AX48" s="78" t="s">
        <v>28</v>
      </c>
      <c r="AY48" s="78" t="s">
        <v>31</v>
      </c>
      <c r="AZ48" s="78" t="s">
        <v>33</v>
      </c>
      <c r="BA48" s="78" t="s">
        <v>35</v>
      </c>
      <c r="BB48" s="78"/>
      <c r="BC48" s="78"/>
      <c r="BD48" s="78"/>
      <c r="CR48" s="10"/>
      <c r="CS48" s="11"/>
      <c r="CT48" s="5"/>
      <c r="CU48" s="5"/>
      <c r="CV48" s="5"/>
      <c r="CW48" s="5"/>
      <c r="CX48" s="5"/>
      <c r="CY48" s="10">
        <f t="shared" ca="1" si="37"/>
        <v>5.9248303547286829E-3</v>
      </c>
      <c r="CZ48" s="11">
        <f t="shared" ca="1" si="34"/>
        <v>138</v>
      </c>
      <c r="DA48" s="5"/>
      <c r="DB48" s="5">
        <v>48</v>
      </c>
      <c r="DC48" s="1">
        <v>6</v>
      </c>
      <c r="DD48" s="1">
        <v>3</v>
      </c>
      <c r="DF48" s="10">
        <f t="shared" ca="1" si="38"/>
        <v>2.1535972303908357E-2</v>
      </c>
      <c r="DG48" s="11">
        <f t="shared" ca="1" si="39"/>
        <v>87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74" t="s">
        <v>17</v>
      </c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>
        <v>0</v>
      </c>
      <c r="AT49" s="77"/>
      <c r="AX49" s="78" t="s">
        <v>29</v>
      </c>
      <c r="AY49" s="78" t="s">
        <v>32</v>
      </c>
      <c r="AZ49" s="78" t="s">
        <v>34</v>
      </c>
      <c r="BA49" s="78" t="s">
        <v>36</v>
      </c>
      <c r="BB49" s="78"/>
      <c r="BC49" s="78"/>
      <c r="BD49" s="78"/>
      <c r="BI49" s="78"/>
      <c r="BJ49" s="78"/>
      <c r="BK49" s="78"/>
      <c r="CR49" s="10"/>
      <c r="CS49" s="11"/>
      <c r="CT49" s="5"/>
      <c r="CU49" s="5"/>
      <c r="CV49" s="5"/>
      <c r="CW49" s="5"/>
      <c r="CX49" s="5"/>
      <c r="CY49" s="10">
        <f t="shared" ca="1" si="37"/>
        <v>0.45448193883097965</v>
      </c>
      <c r="CZ49" s="11">
        <f t="shared" ca="1" si="34"/>
        <v>76</v>
      </c>
      <c r="DA49" s="5"/>
      <c r="DB49" s="5">
        <v>49</v>
      </c>
      <c r="DC49" s="1">
        <v>6</v>
      </c>
      <c r="DD49" s="1">
        <v>4</v>
      </c>
      <c r="DF49" s="10">
        <f t="shared" ca="1" si="38"/>
        <v>0.95477527995613631</v>
      </c>
      <c r="DG49" s="11">
        <f t="shared" ca="1" si="39"/>
        <v>4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9"/>
      <c r="C50" s="99"/>
      <c r="D50" s="89"/>
      <c r="E50" s="90">
        <f ca="1">E17</f>
        <v>0</v>
      </c>
      <c r="F50" s="30" t="str">
        <f ca="1">F17</f>
        <v>.</v>
      </c>
      <c r="G50" s="31">
        <f ca="1">G17</f>
        <v>1</v>
      </c>
      <c r="H50" s="30">
        <f ca="1">H17</f>
        <v>0</v>
      </c>
      <c r="I50" s="91">
        <f ca="1">I17</f>
        <v>9</v>
      </c>
      <c r="J50" s="23"/>
      <c r="K50" s="26"/>
      <c r="L50" s="99"/>
      <c r="M50" s="99"/>
      <c r="N50" s="89"/>
      <c r="O50" s="90">
        <f ca="1">O17</f>
        <v>8</v>
      </c>
      <c r="P50" s="30" t="str">
        <f ca="1">P17</f>
        <v>.</v>
      </c>
      <c r="Q50" s="31">
        <f ca="1">Q17</f>
        <v>7</v>
      </c>
      <c r="R50" s="30">
        <f ca="1">R17</f>
        <v>0</v>
      </c>
      <c r="S50" s="91">
        <f ca="1">S17</f>
        <v>4</v>
      </c>
      <c r="T50" s="23"/>
      <c r="U50" s="26"/>
      <c r="V50" s="99"/>
      <c r="W50" s="99"/>
      <c r="X50" s="89"/>
      <c r="Y50" s="90">
        <f ca="1">Y17</f>
        <v>9</v>
      </c>
      <c r="Z50" s="30" t="str">
        <f ca="1">Z17</f>
        <v>.</v>
      </c>
      <c r="AA50" s="31">
        <f ca="1">AA17</f>
        <v>8</v>
      </c>
      <c r="AB50" s="30">
        <f ca="1">AB17</f>
        <v>0</v>
      </c>
      <c r="AC50" s="91">
        <f ca="1">AC17</f>
        <v>6</v>
      </c>
      <c r="AD50" s="23"/>
      <c r="AG50" s="74" t="s">
        <v>18</v>
      </c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>
        <v>0</v>
      </c>
      <c r="AS50" s="76"/>
      <c r="AT50" s="77"/>
      <c r="AX50" s="78" t="s">
        <v>30</v>
      </c>
      <c r="AY50" s="78"/>
      <c r="AZ50" s="78"/>
      <c r="BA50" s="78"/>
      <c r="BB50" s="78"/>
      <c r="BC50" s="78"/>
      <c r="BD50" s="78"/>
      <c r="BI50" s="78"/>
      <c r="BJ50" s="78"/>
      <c r="BK50" s="78"/>
      <c r="CR50" s="10"/>
      <c r="CS50" s="11"/>
      <c r="CT50" s="5"/>
      <c r="CU50" s="5"/>
      <c r="CV50" s="5"/>
      <c r="CW50" s="5"/>
      <c r="CX50" s="5"/>
      <c r="CY50" s="10">
        <f t="shared" ca="1" si="37"/>
        <v>0.9003329501610734</v>
      </c>
      <c r="CZ50" s="11">
        <f t="shared" ca="1" si="34"/>
        <v>14</v>
      </c>
      <c r="DA50" s="5"/>
      <c r="DB50" s="5">
        <v>50</v>
      </c>
      <c r="DC50" s="1">
        <v>6</v>
      </c>
      <c r="DD50" s="1">
        <v>5</v>
      </c>
      <c r="DF50" s="10">
        <f t="shared" ca="1" si="38"/>
        <v>0.759492573067161</v>
      </c>
      <c r="DG50" s="11">
        <f t="shared" ca="1" si="39"/>
        <v>28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100"/>
      <c r="C51" s="100"/>
      <c r="D51" s="92" t="str">
        <f>$D$18</f>
        <v>×</v>
      </c>
      <c r="E51" s="93">
        <f>E18</f>
        <v>0</v>
      </c>
      <c r="F51" s="36"/>
      <c r="G51" s="37">
        <f ca="1">G18</f>
        <v>5</v>
      </c>
      <c r="H51" s="38"/>
      <c r="I51" s="94">
        <f ca="1">I18</f>
        <v>0</v>
      </c>
      <c r="J51" s="23"/>
      <c r="K51" s="26"/>
      <c r="L51" s="100"/>
      <c r="M51" s="100"/>
      <c r="N51" s="92" t="str">
        <f>$N$18</f>
        <v>×</v>
      </c>
      <c r="O51" s="93">
        <f>O18</f>
        <v>0</v>
      </c>
      <c r="P51" s="36"/>
      <c r="Q51" s="37">
        <f ca="1">Q18</f>
        <v>7</v>
      </c>
      <c r="R51" s="38"/>
      <c r="S51" s="94">
        <f ca="1">S18</f>
        <v>2</v>
      </c>
      <c r="T51" s="23"/>
      <c r="U51" s="26"/>
      <c r="V51" s="100"/>
      <c r="W51" s="100"/>
      <c r="X51" s="92" t="str">
        <f>$X$18</f>
        <v>×</v>
      </c>
      <c r="Y51" s="93">
        <f>Y18</f>
        <v>0</v>
      </c>
      <c r="Z51" s="36"/>
      <c r="AA51" s="37">
        <f ca="1">AA18</f>
        <v>5</v>
      </c>
      <c r="AB51" s="38"/>
      <c r="AC51" s="94">
        <f ca="1">AC18</f>
        <v>7</v>
      </c>
      <c r="AD51" s="23"/>
      <c r="AG51" s="74" t="s">
        <v>20</v>
      </c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>
        <v>0</v>
      </c>
      <c r="AS51" s="76">
        <v>0</v>
      </c>
      <c r="AT51" s="77"/>
      <c r="AY51" s="79"/>
      <c r="AZ51" s="79"/>
      <c r="BA51" s="79"/>
      <c r="BI51" s="78"/>
      <c r="BJ51" s="78"/>
      <c r="BK51" s="78"/>
      <c r="CR51" s="10"/>
      <c r="CS51" s="11"/>
      <c r="CT51" s="5"/>
      <c r="CU51" s="5"/>
      <c r="CV51" s="5"/>
      <c r="CW51" s="5"/>
      <c r="CX51" s="5"/>
      <c r="CY51" s="10">
        <f t="shared" ca="1" si="37"/>
        <v>0.49490405778793956</v>
      </c>
      <c r="CZ51" s="11">
        <f t="shared" ca="1" si="34"/>
        <v>70</v>
      </c>
      <c r="DA51" s="5"/>
      <c r="DB51" s="5">
        <v>51</v>
      </c>
      <c r="DC51" s="1">
        <v>6</v>
      </c>
      <c r="DD51" s="1">
        <v>6</v>
      </c>
      <c r="DF51" s="10">
        <f t="shared" ca="1" si="38"/>
        <v>0.33813758928469084</v>
      </c>
      <c r="DG51" s="11">
        <f t="shared" ca="1" si="39"/>
        <v>67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101">
        <f ca="1">IF(OR($A$47="A",$A$47="C",$A$47="D"),$BH$37,IF($A$47="B",$BO$37,$CC$37))</f>
        <v>0</v>
      </c>
      <c r="C52" s="88">
        <f ca="1">IF(OR($A$47="A",$A$47="C",$A$47="D"),$BI$37,IF($A$47="B",$BP$37,$CD$37))</f>
        <v>0</v>
      </c>
      <c r="D52" s="95">
        <f ca="1">IF(OR($A$47="A",$A$47="C",$A$47="D"),$BJ$37,IF($A$47="B",$BQ$37,$CE$37))</f>
        <v>0</v>
      </c>
      <c r="E52" s="96">
        <f ca="1">IF(OR($A$47="A",$A$47="C",$A$47="D"),$BK$37,IF($A$47="B",$BR$37,$CF$37))</f>
        <v>9</v>
      </c>
      <c r="F52" s="40" t="str">
        <f ca="1">IF(OR(A47="E",A47="G"),F50,)</f>
        <v>.</v>
      </c>
      <c r="G52" s="66">
        <f ca="1">IF(OR($A$47="A",$A$47="C",$A$47="D"),$BL$37,IF($A$47="B",$BS$37,$CG$37))</f>
        <v>5</v>
      </c>
      <c r="H52" s="40">
        <f ca="1">IF(OR(A47="E",A47="G"),H50,)</f>
        <v>0</v>
      </c>
      <c r="I52" s="97">
        <f ca="1">IF(OR($A$47="A",$A$47="C",$A$47="D"),$BM$37,IF($A$47="B",$BT$37,$CH$37))</f>
        <v>0</v>
      </c>
      <c r="J52" s="23"/>
      <c r="K52" s="26"/>
      <c r="L52" s="101">
        <f ca="1">IF(OR($K$47="A",$K$47="C",$K$47="D"),$BH$38,IF($K$47="B",$BO$38,$CC$38))</f>
        <v>0</v>
      </c>
      <c r="M52" s="88">
        <f ca="1">IF(OR($K$47="A",$K$47="C",$K$47="D"),$BI$38,IF($K$47="B",$BP$38,$CD$38))</f>
        <v>0</v>
      </c>
      <c r="N52" s="95">
        <f ca="1">IF(OR($K$47="A",$K$47="C",$K$47="D"),$BJ$38,IF($K$47="B",$BQ$38,$CE$38))</f>
        <v>1</v>
      </c>
      <c r="O52" s="96">
        <f ca="1">IF(OR($K$47="A",$K$47="C",$K$47="D"),$BK$38,IF($K$47="B",$BR$38,$CF$38))</f>
        <v>7</v>
      </c>
      <c r="P52" s="40">
        <f ca="1">IF(OR(K47="E",K47="G"),P50,)</f>
        <v>0</v>
      </c>
      <c r="Q52" s="66">
        <f ca="1">IF(OR($K$47="A",$K$47="C",$K$47="D"),$BL$38,IF($K$47="B",$BS$38,$CG$38))</f>
        <v>4</v>
      </c>
      <c r="R52" s="40">
        <f ca="1">IF(OR(K47="E",K47="G"),R50,)</f>
        <v>0</v>
      </c>
      <c r="S52" s="97">
        <f ca="1">IF(OR($K$47="A",$K$47="C",$K$47="D"),$BM$38,IF($K$47="B",$BT$38,$CH$38))</f>
        <v>8</v>
      </c>
      <c r="T52" s="23"/>
      <c r="U52" s="42"/>
      <c r="V52" s="101">
        <f ca="1">IF(OR($U$47="A",$U$47="C",$U$47="D"),$BH$39,IF($U$47="B",$BO$39,$CC$39))</f>
        <v>0</v>
      </c>
      <c r="W52" s="88">
        <f ca="1">IF(OR($U$47="A",$U$47="C",$U$47="D"),$BI$39,IF($U$47="B",$BP$39,$CD$39))</f>
        <v>0</v>
      </c>
      <c r="X52" s="95">
        <f ca="1">IF(OR($U$47="A",$U$47="C",$U$47="D"),$BJ$39,IF($U$47="B",$BQ$39,$CE$39))</f>
        <v>6</v>
      </c>
      <c r="Y52" s="96">
        <f ca="1">IF(OR($U$47="A",$U$47="C",$U$47="D"),$BK$39,IF($U$47="B",$BR$39,$CF$39))</f>
        <v>9</v>
      </c>
      <c r="Z52" s="40">
        <f ca="1">IF(OR(U47="E",U47="G"),Z50,)</f>
        <v>0</v>
      </c>
      <c r="AA52" s="66">
        <f ca="1">IF(OR($U$47="A",$U$47="C",$U$47="D"),$BL$39,IF($U$47="B",$BS$39,$CG$39))</f>
        <v>0</v>
      </c>
      <c r="AB52" s="40">
        <f ca="1">IF(OR(U47="E",U47="G"),AB50,)</f>
        <v>0</v>
      </c>
      <c r="AC52" s="97">
        <f ca="1">IF(OR($U$47="A",$U$47="C",$U$47="D"),$BM$39,IF($U$47="B",$BT$39,$CH$39))</f>
        <v>2</v>
      </c>
      <c r="AD52" s="23"/>
      <c r="AG52" s="74" t="s">
        <v>21</v>
      </c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6">
        <v>0</v>
      </c>
      <c r="AT52" s="77">
        <v>0</v>
      </c>
      <c r="AX52" s="80" t="str">
        <f ca="1">$AG1</f>
        <v>E</v>
      </c>
      <c r="AY52" s="79"/>
      <c r="AZ52" s="79"/>
      <c r="BA52" s="79"/>
      <c r="BI52" s="78"/>
      <c r="BJ52" s="78"/>
      <c r="BK52" s="78"/>
      <c r="CR52" s="10"/>
      <c r="CS52" s="11"/>
      <c r="CT52" s="5"/>
      <c r="CU52" s="5"/>
      <c r="CV52" s="5"/>
      <c r="CW52" s="5"/>
      <c r="CX52" s="5"/>
      <c r="CY52" s="10">
        <f t="shared" ca="1" si="37"/>
        <v>0.41206007293285496</v>
      </c>
      <c r="CZ52" s="11">
        <f t="shared" ca="1" si="34"/>
        <v>80</v>
      </c>
      <c r="DA52" s="5"/>
      <c r="DB52" s="5">
        <v>52</v>
      </c>
      <c r="DC52" s="1">
        <v>6</v>
      </c>
      <c r="DD52" s="1">
        <v>7</v>
      </c>
      <c r="DF52" s="10">
        <f t="shared" ca="1" si="38"/>
        <v>0.20868473726404901</v>
      </c>
      <c r="DG52" s="11">
        <f t="shared" ca="1" si="39"/>
        <v>71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42"/>
      <c r="B53" s="88">
        <f ca="1">IF(OR($A$47="A",$A$47="D"),$BO$37,IF(OR($A$47="B",$A$47="C"),$BV$37,$CJ$37))</f>
        <v>0</v>
      </c>
      <c r="C53" s="88">
        <f ca="1">IF(OR($A$47="A",$A$47="D"),$BP$37,IF(OR($A$47="B",$A$47="C"),$BW$37,$CJ$37))</f>
        <v>0</v>
      </c>
      <c r="D53" s="88">
        <f ca="1">IF(OR($A$47="A",$A$47="D"),$BQ$37,IF(OR($A$47="B",$A$47="C"),$BX$37,$CL$37))</f>
        <v>0</v>
      </c>
      <c r="E53" s="98">
        <f ca="1">IF(OR($A$47="A",$A$47="D"),$BR$37,IF(OR($A$47="B",$A$47="C"),$BY$37,$CM$37))</f>
        <v>0</v>
      </c>
      <c r="F53" s="39"/>
      <c r="G53" s="43" t="str">
        <f ca="1">IF(OR($A$47="A",$A$47="D"),$BS$37,IF($A$47="B","",IF($A$47="C",$BZ$37,"")))</f>
        <v/>
      </c>
      <c r="H53" s="39"/>
      <c r="I53" s="88"/>
      <c r="J53" s="23"/>
      <c r="K53" s="42"/>
      <c r="L53" s="88">
        <f ca="1">IF(OR($K$47="A",$K$47="D"),$BO$38,IF(OR($K$47="B",$K$47="C"),$BV$38,$CJ$38))</f>
        <v>0</v>
      </c>
      <c r="M53" s="88">
        <f ca="1">IF(OR($K$47="A",$K$47="D"),$BP$38,IF(OR($K$47="B",$K$47="C"),$BW$38,$CJ$38))</f>
        <v>6</v>
      </c>
      <c r="N53" s="88">
        <f ca="1">IF(OR($K$47="A",$K$47="D"),$BQ$38,IF(OR($K$47="B",$K$47="C"),$BX$38,$CL$38))</f>
        <v>1</v>
      </c>
      <c r="O53" s="98">
        <f ca="1">IF(OR($K$47="A",$K$47="D"),$BR$38,IF(OR($K$47="B",$K$47="C"),$BY$38,$CM$38))</f>
        <v>1</v>
      </c>
      <c r="P53" s="39"/>
      <c r="Q53" s="43">
        <f ca="1">IF(OR($K$47="A",$K$47="D"),$BS$38,IF($K$47="B","",IF($K$47="C",$BZ$38,"")))</f>
        <v>8</v>
      </c>
      <c r="R53" s="39"/>
      <c r="S53" s="88"/>
      <c r="T53" s="23"/>
      <c r="U53" s="42"/>
      <c r="V53" s="88">
        <f ca="1">IF(OR($U$47="A",$U$47="D"),$BO$39,IF(OR($U$47="B",$U$47="C"),$BV$39,$CJ$39))</f>
        <v>0</v>
      </c>
      <c r="W53" s="88">
        <f ca="1">IF(OR($U$47="A",$U$47="D"),$BP$39,IF(OR($U$47="B",$U$47="C"),$BW$39,$CJ$39))</f>
        <v>4</v>
      </c>
      <c r="X53" s="88">
        <f ca="1">IF(OR($U$47="A",$U$47="D"),$BQ$39,IF(OR($U$47="B",$U$47="C"),$BX$39,$CL$39))</f>
        <v>9</v>
      </c>
      <c r="Y53" s="98">
        <f ca="1">IF(OR($U$47="A",$U$47="D"),$BR$39,IF(OR($U$47="B",$U$47="C"),$BY$39,$CM$39))</f>
        <v>3</v>
      </c>
      <c r="Z53" s="39"/>
      <c r="AA53" s="43">
        <f ca="1">IF(OR($U$47="A",$U$47="D"),$BS$39,IF($U$47="B","",IF($U$47="C",$BZ$39,"")))</f>
        <v>0</v>
      </c>
      <c r="AB53" s="39"/>
      <c r="AC53" s="88"/>
      <c r="AD53" s="23"/>
      <c r="AG53" s="74" t="s">
        <v>22</v>
      </c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>
        <v>0</v>
      </c>
      <c r="AS53" s="76"/>
      <c r="AT53" s="77">
        <v>0</v>
      </c>
      <c r="CR53" s="10"/>
      <c r="CS53" s="11"/>
      <c r="CT53" s="5"/>
      <c r="CU53" s="5"/>
      <c r="CV53" s="5"/>
      <c r="CW53" s="5"/>
      <c r="CX53" s="5"/>
      <c r="CY53" s="10">
        <f t="shared" ca="1" si="37"/>
        <v>0.72646557020223834</v>
      </c>
      <c r="CZ53" s="11">
        <f t="shared" ca="1" si="34"/>
        <v>36</v>
      </c>
      <c r="DA53" s="5"/>
      <c r="DB53" s="5">
        <v>53</v>
      </c>
      <c r="DC53" s="1">
        <v>6</v>
      </c>
      <c r="DD53" s="1">
        <v>8</v>
      </c>
      <c r="DF53" s="10">
        <f t="shared" ca="1" si="38"/>
        <v>0.43066952082966103</v>
      </c>
      <c r="DG53" s="11">
        <f t="shared" ca="1" si="39"/>
        <v>57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42"/>
      <c r="B54" s="88" t="str">
        <f ca="1">IF($A$47="A",$BV$37,IF(OR($A$47="B",$A$47="C",$A$47="D"),$CC$37,""))</f>
        <v/>
      </c>
      <c r="C54" s="88" t="str">
        <f ca="1">IF($A$47="A",$BW$37,IF(OR($A$47="B",$A$47="C",$A$47="D"),$CD$37,""))</f>
        <v/>
      </c>
      <c r="D54" s="88" t="str">
        <f ca="1">IF($A$47="A",$BX$37,IF(OR($A$47="B",$A$47="C",$A$47="D"),$CE$37,""))</f>
        <v/>
      </c>
      <c r="E54" s="98" t="str">
        <f ca="1">IF($A$47="A",$BY$37,IF(OR($A$47="B",$A$47="C",$A$47="D"),$CF$37,""))</f>
        <v/>
      </c>
      <c r="F54" s="39">
        <f ca="1">IF(A47="D",F50,)</f>
        <v>0</v>
      </c>
      <c r="G54" s="43" t="str">
        <f ca="1">IF($A$47="A","",IF(OR($A$47="B",$A$47="C",$A$47="D"),$CG$37,""))</f>
        <v/>
      </c>
      <c r="H54" s="39">
        <f ca="1">IF(A47="D",H50,)</f>
        <v>0</v>
      </c>
      <c r="I54" s="88" t="str">
        <f ca="1">IF($A$47="A","",IF(OR($A$47="B",$A$47="C",$A$47="D"),$CH$37,""))</f>
        <v/>
      </c>
      <c r="J54" s="23"/>
      <c r="K54" s="42"/>
      <c r="L54" s="88">
        <f ca="1">IF($K$47="A",$BV$38,IF(OR($K$47="B",$K$47="C",$K$47="D"),$CC$38,""))</f>
        <v>0</v>
      </c>
      <c r="M54" s="88">
        <f ca="1">IF($K$47="A",$BW$38,IF(OR($K$47="B",$K$47="C",$K$47="D"),$CD$38,""))</f>
        <v>6</v>
      </c>
      <c r="N54" s="88">
        <f ca="1">IF($K$47="A",$BX$38,IF(OR($K$47="B",$K$47="C",$K$47="D"),$CE$38,""))</f>
        <v>2</v>
      </c>
      <c r="O54" s="98">
        <f ca="1">IF($K$47="A",$BY$38,IF(OR($K$47="B",$K$47="C",$K$47="D"),$CF$38,""))</f>
        <v>9</v>
      </c>
      <c r="P54" s="39" t="str">
        <f ca="1">IF(K47="D",P50,)</f>
        <v>.</v>
      </c>
      <c r="Q54" s="43">
        <f ca="1">IF($K$47="A","",IF(OR($K$47="B",$K$47="C",$K$47="D"),$CG$38,""))</f>
        <v>2</v>
      </c>
      <c r="R54" s="39">
        <f ca="1">IF(K47="D",R50,)</f>
        <v>0</v>
      </c>
      <c r="S54" s="88">
        <f ca="1">IF($K$47="A","",IF(OR($K$47="B",$K$47="C",$K$47="D"),$CH$38,""))</f>
        <v>8</v>
      </c>
      <c r="T54" s="23"/>
      <c r="U54" s="42"/>
      <c r="V54" s="88">
        <f ca="1">IF($U$47="A",$BV$39,IF(OR($U$47="B",$U$47="C",$U$47="D"),$CC$39,""))</f>
        <v>0</v>
      </c>
      <c r="W54" s="88">
        <f ca="1">IF($U$47="A",$BW$39,IF(OR($U$47="B",$U$47="C",$U$47="D"),$CD$39,""))</f>
        <v>5</v>
      </c>
      <c r="X54" s="88">
        <f ca="1">IF($U$47="A",$BX$39,IF(OR($U$47="B",$U$47="C",$U$47="D"),$CE$39,""))</f>
        <v>6</v>
      </c>
      <c r="Y54" s="98">
        <f ca="1">IF($U$47="A",$BY$39,IF(OR($U$47="B",$U$47="C",$U$47="D"),$CF$39,""))</f>
        <v>2</v>
      </c>
      <c r="Z54" s="39" t="str">
        <f ca="1">IF(U47="D",Z50,)</f>
        <v>.</v>
      </c>
      <c r="AA54" s="43">
        <f ca="1">IF($U$47="A","",IF(OR($U$47="B",$U$47="C",$U$47="D"),$CG$39,""))</f>
        <v>0</v>
      </c>
      <c r="AB54" s="39">
        <f ca="1">IF(U47="D",AB50,)</f>
        <v>0</v>
      </c>
      <c r="AC54" s="88">
        <f ca="1">IF($U$47="A","",IF(OR($U$47="B",$U$47="C",$U$47="D"),$CH$39,""))</f>
        <v>2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7"/>
        <v>0.37817958647663097</v>
      </c>
      <c r="CZ54" s="11">
        <f t="shared" ca="1" si="34"/>
        <v>91</v>
      </c>
      <c r="DA54" s="5"/>
      <c r="DB54" s="5">
        <v>54</v>
      </c>
      <c r="DC54" s="1">
        <v>6</v>
      </c>
      <c r="DD54" s="1">
        <v>9</v>
      </c>
      <c r="DF54" s="10">
        <f t="shared" ca="1" si="38"/>
        <v>0.4595911694074919</v>
      </c>
      <c r="DG54" s="11">
        <f t="shared" ca="1" si="39"/>
        <v>52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8" t="str">
        <f ca="1">IF($A$47="A",$CC$37,"")</f>
        <v/>
      </c>
      <c r="C55" s="98" t="str">
        <f ca="1">IF($A$47="A",$CD$37,"")</f>
        <v/>
      </c>
      <c r="D55" s="98" t="str">
        <f ca="1">IF($A$47="A",$CE$37,"")</f>
        <v/>
      </c>
      <c r="E55" s="98" t="str">
        <f ca="1">IF($A$47="A",$CF$37,"")</f>
        <v/>
      </c>
      <c r="F55" s="44"/>
      <c r="G55" s="44" t="str">
        <f ca="1">IF($A$47="A",$CG$37,"")</f>
        <v/>
      </c>
      <c r="H55" s="44"/>
      <c r="I55" s="44" t="str">
        <f ca="1">IF($A$47="A",$CH$37,"")</f>
        <v/>
      </c>
      <c r="J55" s="23"/>
      <c r="K55" s="26"/>
      <c r="L55" s="98" t="str">
        <f ca="1">IF($K$47="A",$CC$38,"")</f>
        <v/>
      </c>
      <c r="M55" s="98" t="str">
        <f ca="1">IF($K$47="A",$CD$38,"")</f>
        <v/>
      </c>
      <c r="N55" s="98" t="str">
        <f ca="1">IF($K$47="A",$CE$38,"")</f>
        <v/>
      </c>
      <c r="O55" s="98" t="str">
        <f ca="1">IF($K$47="A",$CF$38,"")</f>
        <v/>
      </c>
      <c r="P55" s="44"/>
      <c r="Q55" s="44" t="str">
        <f ca="1">IF($K$47="A",$CG$38,"")</f>
        <v/>
      </c>
      <c r="R55" s="44"/>
      <c r="S55" s="44" t="str">
        <f ca="1">IF($K$47="A",$CH$38,"")</f>
        <v/>
      </c>
      <c r="T55" s="23"/>
      <c r="U55" s="26"/>
      <c r="V55" s="98" t="str">
        <f ca="1">IF($U$47="A",$CC$39,"")</f>
        <v/>
      </c>
      <c r="W55" s="98" t="str">
        <f ca="1">IF($U$47="A",$CD$39,"")</f>
        <v/>
      </c>
      <c r="X55" s="98" t="str">
        <f ca="1">IF($U$47="A",$CE$39,"")</f>
        <v/>
      </c>
      <c r="Y55" s="98" t="str">
        <f ca="1">IF($U$47="A",$CF$39,"")</f>
        <v/>
      </c>
      <c r="Z55" s="44"/>
      <c r="AA55" s="44" t="str">
        <f ca="1">IF($U$47="A",$CG$39,"")</f>
        <v/>
      </c>
      <c r="AB55" s="44"/>
      <c r="AC55" s="44" t="str">
        <f ca="1">IF($U$47="A",$CH$39,"")</f>
        <v/>
      </c>
      <c r="AD55" s="23"/>
      <c r="AJ55" s="103" t="s">
        <v>51</v>
      </c>
      <c r="AL55" s="102" t="s">
        <v>52</v>
      </c>
      <c r="AN55" s="103" t="s">
        <v>51</v>
      </c>
      <c r="AO55" s="85" t="s">
        <v>55</v>
      </c>
      <c r="AP55" s="102" t="s">
        <v>52</v>
      </c>
      <c r="AQ55" s="85" t="s">
        <v>55</v>
      </c>
      <c r="AR55" s="85" t="s">
        <v>53</v>
      </c>
      <c r="AS55" s="85" t="s">
        <v>54</v>
      </c>
      <c r="AT55" s="112"/>
      <c r="AU55" s="112"/>
      <c r="AV55" s="112"/>
      <c r="BC55" s="112"/>
      <c r="BD55" s="112"/>
      <c r="BE55" s="112"/>
      <c r="CR55" s="10"/>
      <c r="CS55" s="11"/>
      <c r="CT55" s="5"/>
      <c r="CU55" s="5"/>
      <c r="CV55" s="5"/>
      <c r="CW55" s="5"/>
      <c r="CX55" s="5"/>
      <c r="CY55" s="10">
        <f t="shared" ca="1" si="37"/>
        <v>0.38962678320205568</v>
      </c>
      <c r="CZ55" s="11">
        <f t="shared" ca="1" si="34"/>
        <v>86</v>
      </c>
      <c r="DA55" s="5"/>
      <c r="DB55" s="5">
        <v>55</v>
      </c>
      <c r="DC55" s="1">
        <v>7</v>
      </c>
      <c r="DD55" s="1">
        <v>1</v>
      </c>
      <c r="DF55" s="10">
        <f t="shared" ca="1" si="38"/>
        <v>0.57852197923557735</v>
      </c>
      <c r="DG55" s="11">
        <f t="shared" ca="1" si="39"/>
        <v>40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51"/>
      <c r="B56" s="49"/>
      <c r="C56" s="49"/>
      <c r="D56" s="49"/>
      <c r="E56" s="49"/>
      <c r="F56" s="49"/>
      <c r="G56" s="49"/>
      <c r="H56" s="49"/>
      <c r="I56" s="49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50"/>
      <c r="U56" s="51"/>
      <c r="V56" s="49"/>
      <c r="W56" s="49"/>
      <c r="X56" s="49"/>
      <c r="Y56" s="49"/>
      <c r="Z56" s="49"/>
      <c r="AA56" s="49"/>
      <c r="AB56" s="49"/>
      <c r="AC56" s="49"/>
      <c r="AD56" s="50"/>
      <c r="AN56" s="87"/>
      <c r="AO56" s="87"/>
      <c r="AP56" s="87"/>
      <c r="AQ56" s="87"/>
      <c r="AR56" s="87"/>
      <c r="AS56" s="87"/>
      <c r="CR56" s="10"/>
      <c r="CS56" s="11"/>
      <c r="CT56" s="5"/>
      <c r="CU56" s="5"/>
      <c r="CV56" s="5"/>
      <c r="CW56" s="5"/>
      <c r="CX56" s="5"/>
      <c r="CY56" s="10">
        <f t="shared" ca="1" si="37"/>
        <v>0.10271468190323885</v>
      </c>
      <c r="CZ56" s="11">
        <f t="shared" ca="1" si="34"/>
        <v>125</v>
      </c>
      <c r="DA56" s="5"/>
      <c r="DB56" s="5">
        <v>56</v>
      </c>
      <c r="DC56" s="1">
        <v>7</v>
      </c>
      <c r="DD56" s="1">
        <v>2</v>
      </c>
      <c r="DF56" s="10">
        <f t="shared" ca="1" si="38"/>
        <v>0.60032916895062405</v>
      </c>
      <c r="DG56" s="11">
        <f t="shared" ca="1" si="39"/>
        <v>38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8" t="s">
        <v>43</v>
      </c>
      <c r="AJ57" s="113" t="s">
        <v>62</v>
      </c>
      <c r="AK57" s="65" t="str">
        <f ca="1">IF(AND(AN57="G",AO57=2,G42=0,I42=0),"natu",IF(AND(AN57="G",I42=0),"haru",IF(AND(AN57="E",I42=0),"haru","zero")))</f>
        <v>zero</v>
      </c>
      <c r="AL57" s="113" t="s">
        <v>71</v>
      </c>
      <c r="AM57" s="65" t="str">
        <f ca="1">IF(AND(AP57="D",AQ57=2,G44=0,I44=0),"huyu",IF(AND(AP57="D",I44=0),"aki","nasi"))</f>
        <v>nasi</v>
      </c>
      <c r="AN57" s="111" t="str">
        <f ca="1">A37</f>
        <v>E</v>
      </c>
      <c r="AO57" s="105">
        <f t="shared" ref="AO57:AO65" ca="1" si="62">AQ1</f>
        <v>2</v>
      </c>
      <c r="AP57" s="111" t="str">
        <f ca="1">A37</f>
        <v>E</v>
      </c>
      <c r="AQ57" s="104">
        <f t="shared" ref="AQ57:AQ65" ca="1" si="63">AQ1</f>
        <v>2</v>
      </c>
      <c r="AR57" s="104" t="str">
        <f ca="1">IF(AND(AP57="D",AQ57=1),I44,IF(AND(AP57="D",AQ57=2),G44,""))</f>
        <v/>
      </c>
      <c r="AS57" s="105" t="str">
        <f ca="1">IF(AND(AP57="D",AQ57=2),I44,"")</f>
        <v/>
      </c>
      <c r="AT57" s="78"/>
      <c r="AU57" s="78"/>
      <c r="AV57" s="78"/>
      <c r="CR57" s="10"/>
      <c r="CS57" s="11"/>
      <c r="CT57" s="5"/>
      <c r="CU57" s="5"/>
      <c r="CV57" s="5"/>
      <c r="CW57" s="5"/>
      <c r="CX57" s="5"/>
      <c r="CY57" s="10">
        <f t="shared" ca="1" si="37"/>
        <v>0.14052398864677107</v>
      </c>
      <c r="CZ57" s="11">
        <f t="shared" ca="1" si="34"/>
        <v>115</v>
      </c>
      <c r="DA57" s="5"/>
      <c r="DB57" s="5">
        <v>57</v>
      </c>
      <c r="DC57" s="1">
        <v>7</v>
      </c>
      <c r="DD57" s="1">
        <v>3</v>
      </c>
      <c r="DF57" s="10">
        <f t="shared" ca="1" si="38"/>
        <v>0.47037275186929217</v>
      </c>
      <c r="DG57" s="11">
        <f t="shared" ca="1" si="39"/>
        <v>51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25" t="str">
        <f ca="1">B25</f>
        <v>7.78×27＝</v>
      </c>
      <c r="C58" s="126"/>
      <c r="D58" s="126"/>
      <c r="E58" s="126"/>
      <c r="F58" s="126"/>
      <c r="G58" s="129">
        <f ca="1">G25</f>
        <v>210.06</v>
      </c>
      <c r="H58" s="129"/>
      <c r="I58" s="130"/>
      <c r="J58" s="22"/>
      <c r="K58" s="21"/>
      <c r="L58" s="125" t="str">
        <f ca="1">L25</f>
        <v>1.61×98＝</v>
      </c>
      <c r="M58" s="126"/>
      <c r="N58" s="126"/>
      <c r="O58" s="126"/>
      <c r="P58" s="126"/>
      <c r="Q58" s="129">
        <f ca="1">Q25</f>
        <v>157.78</v>
      </c>
      <c r="R58" s="129"/>
      <c r="S58" s="130"/>
      <c r="T58" s="22"/>
      <c r="U58" s="21"/>
      <c r="V58" s="125" t="str">
        <f ca="1">V25</f>
        <v>3.64×88＝</v>
      </c>
      <c r="W58" s="126"/>
      <c r="X58" s="126"/>
      <c r="Y58" s="126"/>
      <c r="Z58" s="126"/>
      <c r="AA58" s="129">
        <f ca="1">AA25</f>
        <v>320.32</v>
      </c>
      <c r="AB58" s="129"/>
      <c r="AC58" s="130"/>
      <c r="AD58" s="23"/>
      <c r="AI58" s="78" t="s">
        <v>44</v>
      </c>
      <c r="AJ58" s="113" t="s">
        <v>63</v>
      </c>
      <c r="AK58" s="65" t="str">
        <f ca="1">IF(AND(AN58="G",AO58=2,Q42=0,S42=0),"natu",IF(AND(AN58="G",S42=0),"haru",IF(AND(AN58="E",S42=0),"haru","zero")))</f>
        <v>zero</v>
      </c>
      <c r="AL58" s="113" t="s">
        <v>72</v>
      </c>
      <c r="AM58" s="65" t="str">
        <f ca="1">IF(AND(AP58="D",AQ58=2,Q44=0,S44=0),"huyu",IF(AND(AP58="D",S44=0),"aki","nasi"))</f>
        <v>nasi</v>
      </c>
      <c r="AN58" s="106" t="str">
        <f ca="1">K37</f>
        <v>D</v>
      </c>
      <c r="AO58" s="107">
        <f t="shared" ca="1" si="62"/>
        <v>2</v>
      </c>
      <c r="AP58" s="106" t="str">
        <f ca="1">K37</f>
        <v>D</v>
      </c>
      <c r="AQ58" s="85">
        <f t="shared" ca="1" si="63"/>
        <v>2</v>
      </c>
      <c r="AR58" s="85">
        <f ca="1">IF(AND(AP58="D",AQ58=1),S44,IF(AND(AP58="D",AQ58=2),Q44,""))</f>
        <v>0</v>
      </c>
      <c r="AS58" s="107">
        <f ca="1">IF(AND(AP58="D",AQ58=2),S44,"")</f>
        <v>6</v>
      </c>
      <c r="AT58" s="78"/>
      <c r="AU58" s="78"/>
      <c r="AV58" s="78"/>
      <c r="CR58" s="10"/>
      <c r="CS58" s="11"/>
      <c r="CT58" s="5"/>
      <c r="CU58" s="5"/>
      <c r="CV58" s="5"/>
      <c r="CW58" s="5"/>
      <c r="CX58" s="5"/>
      <c r="CY58" s="10">
        <f t="shared" ca="1" si="37"/>
        <v>0.13109571870689563</v>
      </c>
      <c r="CZ58" s="11">
        <f t="shared" ca="1" si="34"/>
        <v>117</v>
      </c>
      <c r="DA58" s="5"/>
      <c r="DB58" s="5">
        <v>58</v>
      </c>
      <c r="DC58" s="1">
        <v>7</v>
      </c>
      <c r="DD58" s="1">
        <v>4</v>
      </c>
      <c r="DF58" s="10">
        <f t="shared" ca="1" si="38"/>
        <v>0.38080750654117201</v>
      </c>
      <c r="DG58" s="11">
        <f t="shared" ca="1" si="39"/>
        <v>63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8" t="s">
        <v>45</v>
      </c>
      <c r="AJ59" s="113" t="s">
        <v>64</v>
      </c>
      <c r="AK59" s="65" t="str">
        <f ca="1">IF(AND(AN59="G",AO59=2,AA42=0,AC42=0),"natu",IF(AND(AN59="G",AC42=0),"haru",IF(AND(AN59="E",AC42=0),"haru","zero")))</f>
        <v>zero</v>
      </c>
      <c r="AL59" s="113" t="s">
        <v>73</v>
      </c>
      <c r="AM59" s="65" t="str">
        <f ca="1">IF(AND(AP59="D",AQ59=2,AA44=0,AC44=0),"huyu",IF(AND(AP59="D",AC44=0),"aki","nasi"))</f>
        <v>nasi</v>
      </c>
      <c r="AN59" s="106" t="str">
        <f ca="1">U37</f>
        <v>D</v>
      </c>
      <c r="AO59" s="107">
        <f t="shared" ca="1" si="62"/>
        <v>2</v>
      </c>
      <c r="AP59" s="106" t="str">
        <f ca="1">U37</f>
        <v>D</v>
      </c>
      <c r="AQ59" s="85">
        <f t="shared" ca="1" si="63"/>
        <v>2</v>
      </c>
      <c r="AR59" s="85">
        <f ca="1">IF(AND(AP59="D",AQ59=1),AC44,IF(AND(AP59="D",AQ59=2),AA44,""))</f>
        <v>3</v>
      </c>
      <c r="AS59" s="107">
        <f ca="1">IF(AND(AP59="D",AQ59=2),AC44,"")</f>
        <v>7</v>
      </c>
      <c r="AT59" s="78"/>
      <c r="AU59" s="78"/>
      <c r="AV59" s="78"/>
      <c r="CR59" s="10"/>
      <c r="CS59" s="11"/>
      <c r="CT59" s="5"/>
      <c r="CU59" s="5"/>
      <c r="CV59" s="5"/>
      <c r="CW59" s="5"/>
      <c r="CX59" s="5"/>
      <c r="CY59" s="10">
        <f t="shared" ca="1" si="37"/>
        <v>0.46915535787793194</v>
      </c>
      <c r="CZ59" s="11">
        <f t="shared" ca="1" si="34"/>
        <v>75</v>
      </c>
      <c r="DA59" s="5"/>
      <c r="DB59" s="5">
        <v>59</v>
      </c>
      <c r="DC59" s="1">
        <v>7</v>
      </c>
      <c r="DD59" s="1">
        <v>5</v>
      </c>
      <c r="DF59" s="10">
        <f t="shared" ca="1" si="38"/>
        <v>0.33407414969967864</v>
      </c>
      <c r="DG59" s="11">
        <f t="shared" ca="1" si="39"/>
        <v>68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9"/>
      <c r="C60" s="99"/>
      <c r="D60" s="89"/>
      <c r="E60" s="90">
        <f ca="1">E27</f>
        <v>7</v>
      </c>
      <c r="F60" s="30" t="str">
        <f ca="1">F27</f>
        <v>.</v>
      </c>
      <c r="G60" s="31">
        <f ca="1">G27</f>
        <v>7</v>
      </c>
      <c r="H60" s="30">
        <f ca="1">H27</f>
        <v>0</v>
      </c>
      <c r="I60" s="91">
        <f ca="1">I27</f>
        <v>8</v>
      </c>
      <c r="J60" s="23"/>
      <c r="K60" s="26"/>
      <c r="L60" s="99"/>
      <c r="M60" s="99"/>
      <c r="N60" s="89"/>
      <c r="O60" s="90">
        <f ca="1">O27</f>
        <v>1</v>
      </c>
      <c r="P60" s="30" t="str">
        <f ca="1">P27</f>
        <v>.</v>
      </c>
      <c r="Q60" s="31">
        <f ca="1">Q27</f>
        <v>6</v>
      </c>
      <c r="R60" s="30">
        <f ca="1">R27</f>
        <v>0</v>
      </c>
      <c r="S60" s="91">
        <f ca="1">S27</f>
        <v>1</v>
      </c>
      <c r="T60" s="23"/>
      <c r="U60" s="26"/>
      <c r="V60" s="99"/>
      <c r="W60" s="99"/>
      <c r="X60" s="89"/>
      <c r="Y60" s="90">
        <f ca="1">Y27</f>
        <v>3</v>
      </c>
      <c r="Z60" s="30" t="str">
        <f ca="1">Z27</f>
        <v>.</v>
      </c>
      <c r="AA60" s="31">
        <f ca="1">AA27</f>
        <v>6</v>
      </c>
      <c r="AB60" s="30">
        <f ca="1">AB27</f>
        <v>0</v>
      </c>
      <c r="AC60" s="91">
        <f ca="1">AC27</f>
        <v>4</v>
      </c>
      <c r="AD60" s="23"/>
      <c r="AH60" s="85" t="s">
        <v>56</v>
      </c>
      <c r="AI60" s="78" t="s">
        <v>46</v>
      </c>
      <c r="AJ60" s="113" t="s">
        <v>65</v>
      </c>
      <c r="AK60" s="65" t="str">
        <f ca="1">IF(AND(AN60="G",AO60=2,G52=0,I52=0),"natu",IF(AND(AN60="G",I52=0),"haru",IF(AND(AN60="E",I52=0),"haru","zero")))</f>
        <v>haru</v>
      </c>
      <c r="AL60" s="113" t="s">
        <v>74</v>
      </c>
      <c r="AM60" s="65" t="str">
        <f ca="1">IF(AND(AP60="D",AQ60=2,G54=0,I54=0),"huyu",IF(AND(AP60="D",I54=0),"aki","nasi"))</f>
        <v>nasi</v>
      </c>
      <c r="AN60" s="106" t="str">
        <f ca="1">A47</f>
        <v>G</v>
      </c>
      <c r="AO60" s="107">
        <f t="shared" ca="1" si="62"/>
        <v>2</v>
      </c>
      <c r="AP60" s="106" t="str">
        <f ca="1">A47</f>
        <v>G</v>
      </c>
      <c r="AQ60" s="85">
        <f t="shared" ca="1" si="63"/>
        <v>2</v>
      </c>
      <c r="AR60" s="85" t="str">
        <f ca="1">IF(AND(AP60="D",AQ60=1),I54,IF(AND(AP60="D",AQ60=2),G54,""))</f>
        <v/>
      </c>
      <c r="AS60" s="107" t="str">
        <f ca="1">IF(AND(AP60="D",AQ60=2),I54,"")</f>
        <v/>
      </c>
      <c r="AT60" s="78"/>
      <c r="AU60" s="78"/>
      <c r="AV60" s="78"/>
      <c r="CR60" s="10"/>
      <c r="CS60" s="11"/>
      <c r="CT60" s="5"/>
      <c r="CU60" s="5"/>
      <c r="CV60" s="5"/>
      <c r="CW60" s="5"/>
      <c r="CX60" s="5"/>
      <c r="CY60" s="10">
        <f t="shared" ca="1" si="37"/>
        <v>0.92457665403615497</v>
      </c>
      <c r="CZ60" s="11">
        <f t="shared" ca="1" si="34"/>
        <v>10</v>
      </c>
      <c r="DA60" s="5"/>
      <c r="DB60" s="5">
        <v>60</v>
      </c>
      <c r="DC60" s="1">
        <v>7</v>
      </c>
      <c r="DD60" s="1">
        <v>6</v>
      </c>
      <c r="DF60" s="10">
        <f t="shared" ca="1" si="38"/>
        <v>0.97835153931297147</v>
      </c>
      <c r="DG60" s="11">
        <f t="shared" ca="1" si="39"/>
        <v>1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100"/>
      <c r="C61" s="100"/>
      <c r="D61" s="92" t="str">
        <f>$D$28</f>
        <v>×</v>
      </c>
      <c r="E61" s="93">
        <f>E28</f>
        <v>0</v>
      </c>
      <c r="F61" s="36"/>
      <c r="G61" s="37">
        <f ca="1">G28</f>
        <v>2</v>
      </c>
      <c r="H61" s="38"/>
      <c r="I61" s="94">
        <f ca="1">I28</f>
        <v>7</v>
      </c>
      <c r="J61" s="23"/>
      <c r="K61" s="26"/>
      <c r="L61" s="100"/>
      <c r="M61" s="100"/>
      <c r="N61" s="92" t="str">
        <f>$N$28</f>
        <v>×</v>
      </c>
      <c r="O61" s="93">
        <f>O28</f>
        <v>0</v>
      </c>
      <c r="P61" s="36"/>
      <c r="Q61" s="37">
        <f ca="1">Q28</f>
        <v>9</v>
      </c>
      <c r="R61" s="38"/>
      <c r="S61" s="94">
        <f ca="1">S28</f>
        <v>8</v>
      </c>
      <c r="T61" s="23"/>
      <c r="U61" s="26"/>
      <c r="V61" s="100"/>
      <c r="W61" s="100"/>
      <c r="X61" s="92" t="str">
        <f>$X$28</f>
        <v>×</v>
      </c>
      <c r="Y61" s="93">
        <f>Y28</f>
        <v>0</v>
      </c>
      <c r="Z61" s="36"/>
      <c r="AA61" s="37">
        <f ca="1">AA28</f>
        <v>8</v>
      </c>
      <c r="AB61" s="38"/>
      <c r="AC61" s="94">
        <f ca="1">AC28</f>
        <v>8</v>
      </c>
      <c r="AD61" s="23"/>
      <c r="AH61" s="85" t="s">
        <v>57</v>
      </c>
      <c r="AI61" s="78" t="s">
        <v>47</v>
      </c>
      <c r="AJ61" s="113" t="s">
        <v>66</v>
      </c>
      <c r="AK61" s="65" t="str">
        <f ca="1">IF(AND(AN61="G",AO61=2,Q52=0,S52=0),"natu",IF(AND(AN61="G",S52=0),"haru",IF(AND(AN61="E",S52=0),"haru","zero")))</f>
        <v>zero</v>
      </c>
      <c r="AL61" s="113" t="s">
        <v>75</v>
      </c>
      <c r="AM61" s="65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62"/>
        <v>2</v>
      </c>
      <c r="AP61" s="106" t="str">
        <f ca="1">K47</f>
        <v>D</v>
      </c>
      <c r="AQ61" s="85">
        <f t="shared" ca="1" si="63"/>
        <v>2</v>
      </c>
      <c r="AR61" s="85">
        <f ca="1">IF(AND(AP61="D",AQ61=1),S54,IF(AND(AP61="D",AQ61=2),Q54,""))</f>
        <v>2</v>
      </c>
      <c r="AS61" s="107">
        <f ca="1">IF(AND(AP61="D",AQ61=2),S54,"")</f>
        <v>8</v>
      </c>
      <c r="AT61" s="78"/>
      <c r="AU61" s="78"/>
      <c r="AV61" s="78"/>
      <c r="CR61" s="10"/>
      <c r="CS61" s="11"/>
      <c r="CT61" s="5"/>
      <c r="CU61" s="5"/>
      <c r="CV61" s="5"/>
      <c r="CW61" s="5"/>
      <c r="CX61" s="5"/>
      <c r="CY61" s="10">
        <f t="shared" ca="1" si="37"/>
        <v>0.94597236102782678</v>
      </c>
      <c r="CZ61" s="11">
        <f t="shared" ca="1" si="34"/>
        <v>8</v>
      </c>
      <c r="DA61" s="5"/>
      <c r="DB61" s="5">
        <v>61</v>
      </c>
      <c r="DC61" s="1">
        <v>7</v>
      </c>
      <c r="DD61" s="1">
        <v>7</v>
      </c>
      <c r="DF61" s="10">
        <f t="shared" ca="1" si="38"/>
        <v>0.15960517981818967</v>
      </c>
      <c r="DG61" s="11">
        <f t="shared" ca="1" si="39"/>
        <v>76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42"/>
      <c r="B62" s="101">
        <f ca="1">IF(OR($A$57="A",$A$57="C",$A$57="D"),$BH$40,IF($A$57="B",$BO$40,$CC$40))</f>
        <v>0</v>
      </c>
      <c r="C62" s="88">
        <f ca="1">IF(OR($A$57="A",$A$57="C",$A$57="D"),$BI$40,IF($A$57="B",$BP$40,$CD$40))</f>
        <v>0</v>
      </c>
      <c r="D62" s="95">
        <f ca="1">IF(OR($A$57="A",$A$57="C",$A$57="D"),$BJ$40,IF($A$57="B",$BQ$40,$CE$40))</f>
        <v>5</v>
      </c>
      <c r="E62" s="96">
        <f ca="1">IF(OR($A$57="A",$A$57="C",$A$57="D"),$BK$40,IF($A$57="B",$BR$40,$CF$40))</f>
        <v>4</v>
      </c>
      <c r="F62" s="40">
        <f ca="1">IF(OR(A57="E",A57="G"),F60,)</f>
        <v>0</v>
      </c>
      <c r="G62" s="66">
        <f ca="1">IF(OR($A$57="A",$A$57="C",$A$57="D"),$BL$40,IF($A$57="B",$BS$40,$CG$40))</f>
        <v>4</v>
      </c>
      <c r="H62" s="40">
        <f ca="1">IF(OR(A57="E",A57="G"),H60,)</f>
        <v>0</v>
      </c>
      <c r="I62" s="97">
        <f ca="1">IF(OR($A$57="A",$A$57="C",$A$57="D"),$BM$40,IF($A$57="B",$BT$40,$CH$40))</f>
        <v>6</v>
      </c>
      <c r="J62" s="81"/>
      <c r="K62" s="42"/>
      <c r="L62" s="101">
        <f ca="1">IF(OR($K$57="A",$K$57="C",$K$57="D"),$BH$41,IF($K$57="B",$BO$41,$CC$41))</f>
        <v>0</v>
      </c>
      <c r="M62" s="88">
        <f ca="1">IF(OR($K$57="A",$K$57="C",$K$57="D"),$BI$41,IF($K$57="B",$BP$41,$CD$41))</f>
        <v>0</v>
      </c>
      <c r="N62" s="95">
        <f ca="1">IF(OR($K$57="A",$K$57="C",$K$57="D"),$BJ$41,IF($K$57="B",$BQ$41,$CE$41))</f>
        <v>1</v>
      </c>
      <c r="O62" s="96">
        <f ca="1">IF(OR($K$57="A",$K$57="C",$K$57="D"),$BK$41,IF($K$57="B",$BR$41,$CF$41))</f>
        <v>2</v>
      </c>
      <c r="P62" s="40">
        <f ca="1">IF(OR(K57="E",K57="G"),P60,)</f>
        <v>0</v>
      </c>
      <c r="Q62" s="66">
        <f ca="1">IF(OR($K$57="A",$K$57="C",$K$57="D"),$BL$41,IF($K$57="B",$BS$41,$CG$41))</f>
        <v>8</v>
      </c>
      <c r="R62" s="40">
        <f ca="1">IF(OR(K57="E",K57="G"),R60,)</f>
        <v>0</v>
      </c>
      <c r="S62" s="97">
        <f ca="1">IF(OR($K$57="A",$K$57="C",$K$57="D"),$BM$41,IF($K$57="B",$BT$41,$CH$41))</f>
        <v>8</v>
      </c>
      <c r="T62" s="23"/>
      <c r="U62" s="42"/>
      <c r="V62" s="101">
        <f ca="1">IF(OR($U$57="A",$U$57="C",$U$57="D"),$BH$42,IF($U$57="B",$BO$42,$CC$42))</f>
        <v>0</v>
      </c>
      <c r="W62" s="88">
        <f ca="1">IF(OR($U$57="A",$U$57="C",$U$57="D"),$BI$42,IF($U$57="B",$BP$42,$CD$42))</f>
        <v>0</v>
      </c>
      <c r="X62" s="95">
        <f ca="1">IF(OR($U$57="A",$U$57="C",$U$57="D"),$BJ$42,IF($U$57="B",$BQ$42,$CE$42))</f>
        <v>2</v>
      </c>
      <c r="Y62" s="96">
        <f ca="1">IF(OR($U$57="A",$U$57="C",$U$57="D"),$BK$42,IF($U$57="B",$BR$42,$CF$42))</f>
        <v>9</v>
      </c>
      <c r="Z62" s="40">
        <f ca="1">IF(OR(U57="E",U57="G"),Z60,)</f>
        <v>0</v>
      </c>
      <c r="AA62" s="66">
        <f ca="1">IF(OR($U$57="A",$U$57="C",$U$57="D"),$BL$42,IF($U$57="B",$BS$42,$CG$42))</f>
        <v>1</v>
      </c>
      <c r="AB62" s="40">
        <f ca="1">IF(OR(U57="E",U57="G"),AB60,)</f>
        <v>0</v>
      </c>
      <c r="AC62" s="97">
        <f ca="1">IF(OR($U$57="A",$U$57="C",$U$57="D"),$BM$42,IF($U$57="B",$BT$42,$CH$42))</f>
        <v>2</v>
      </c>
      <c r="AD62" s="23"/>
      <c r="AH62" s="85" t="s">
        <v>61</v>
      </c>
      <c r="AI62" s="78" t="s">
        <v>48</v>
      </c>
      <c r="AJ62" s="113" t="s">
        <v>67</v>
      </c>
      <c r="AK62" s="65" t="str">
        <f ca="1">IF(AND(AN62="G",AO62=2,AA52=0,AC52=0),"natu",IF(AND(AN62="G",AC52=0),"haru",IF(AND(AN62="E",AC52=0),"haru","zero")))</f>
        <v>zero</v>
      </c>
      <c r="AL62" s="113" t="s">
        <v>76</v>
      </c>
      <c r="AM62" s="65" t="str">
        <f ca="1">IF(AND(AP62="D",AQ62=2,AA54=0,AC54=0),"huyu",IF(AND(AP62="D",AC54=0),"aki","nasi"))</f>
        <v>nasi</v>
      </c>
      <c r="AN62" s="106" t="str">
        <f ca="1">U47</f>
        <v>D</v>
      </c>
      <c r="AO62" s="107">
        <f t="shared" ca="1" si="62"/>
        <v>2</v>
      </c>
      <c r="AP62" s="106" t="str">
        <f ca="1">U47</f>
        <v>D</v>
      </c>
      <c r="AQ62" s="85">
        <f t="shared" ca="1" si="63"/>
        <v>2</v>
      </c>
      <c r="AR62" s="85">
        <f ca="1">IF(AND(AP62="D",AQ62=1),AC54,IF(AND(AP62="D",AQ62=2),AA54,""))</f>
        <v>0</v>
      </c>
      <c r="AS62" s="107">
        <f ca="1">IF(AND(AP62="D",AQ62=2),AC54,"")</f>
        <v>2</v>
      </c>
      <c r="AT62" s="78"/>
      <c r="AU62" s="78"/>
      <c r="AV62" s="78"/>
      <c r="CR62" s="10"/>
      <c r="CS62" s="11"/>
      <c r="CT62" s="5"/>
      <c r="CU62" s="5"/>
      <c r="CV62" s="5"/>
      <c r="CW62" s="5"/>
      <c r="CX62" s="5"/>
      <c r="CY62" s="10">
        <f t="shared" ca="1" si="37"/>
        <v>0.59968253678006345</v>
      </c>
      <c r="CZ62" s="11">
        <f t="shared" ca="1" si="34"/>
        <v>57</v>
      </c>
      <c r="DA62" s="5"/>
      <c r="DB62" s="5">
        <v>62</v>
      </c>
      <c r="DC62" s="1">
        <v>7</v>
      </c>
      <c r="DD62" s="1">
        <v>8</v>
      </c>
      <c r="DF62" s="10">
        <f t="shared" ca="1" si="38"/>
        <v>0.92182864018539323</v>
      </c>
      <c r="DG62" s="11">
        <f t="shared" ca="1" si="39"/>
        <v>8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42"/>
      <c r="B63" s="88">
        <f ca="1">IF(OR($A$57="A",$A$57="D"),$BO$40,IF(OR($A$57="B",$A$57="C"),$BV$40,$CJ$40))</f>
        <v>0</v>
      </c>
      <c r="C63" s="88">
        <f ca="1">IF(OR($A$57="A",$A$57="D"),$BP$40,IF(OR($A$57="B",$A$57="C"),$BW$40,$CJ$40))</f>
        <v>1</v>
      </c>
      <c r="D63" s="88">
        <f ca="1">IF(OR($A$57="A",$A$57="D"),$BQ$40,IF(OR($A$57="B",$A$57="C"),$BX$40,$CL$40))</f>
        <v>5</v>
      </c>
      <c r="E63" s="98">
        <f ca="1">IF(OR($A$57="A",$A$57="D"),$BR$40,IF(OR($A$57="B",$A$57="C"),$BY$40,$CM$40))</f>
        <v>5</v>
      </c>
      <c r="F63" s="39"/>
      <c r="G63" s="43">
        <f ca="1">IF(OR($A$57="A",$A$57="D"),$BS$40,IF($A$57="B","",IF($A$57="C",$BZ$40,"")))</f>
        <v>6</v>
      </c>
      <c r="H63" s="39"/>
      <c r="I63" s="88"/>
      <c r="J63" s="23"/>
      <c r="K63" s="42"/>
      <c r="L63" s="88">
        <f ca="1">IF(OR($K$57="A",$K$57="D"),$BO$41,IF(OR($K$57="B",$K$57="C"),$BV$41,$CJ$41))</f>
        <v>0</v>
      </c>
      <c r="M63" s="88">
        <f ca="1">IF(OR($K$57="A",$K$57="D"),$BP$41,IF(OR($K$57="B",$K$57="C"),$BW$41,$CJ$41))</f>
        <v>1</v>
      </c>
      <c r="N63" s="88">
        <f ca="1">IF(OR($K$57="A",$K$57="D"),$BQ$41,IF(OR($K$57="B",$K$57="C"),$BX$41,$CL$41))</f>
        <v>4</v>
      </c>
      <c r="O63" s="98">
        <f ca="1">IF(OR($K$57="A",$K$57="D"),$BR$41,IF(OR($K$57="B",$K$57="C"),$BY$41,$CM$41))</f>
        <v>4</v>
      </c>
      <c r="P63" s="39"/>
      <c r="Q63" s="43">
        <f ca="1">IF(OR($K$57="A",$K$57="D"),$BS$41,IF($K$57="B","",IF($K$57="C",$BZ$41,"")))</f>
        <v>9</v>
      </c>
      <c r="R63" s="39"/>
      <c r="S63" s="88"/>
      <c r="T63" s="23"/>
      <c r="U63" s="42"/>
      <c r="V63" s="88">
        <f ca="1">IF(OR($U$57="A",$U$57="D"),$BO$42,IF(OR($U$57="B",$U$57="C"),$BV$42,$CJ$42))</f>
        <v>0</v>
      </c>
      <c r="W63" s="88">
        <f ca="1">IF(OR($U$57="A",$U$57="D"),$BP$42,IF(OR($U$57="B",$U$57="C"),$BW$42,$CJ$42))</f>
        <v>2</v>
      </c>
      <c r="X63" s="88">
        <f ca="1">IF(OR($U$57="A",$U$57="D"),$BQ$42,IF(OR($U$57="B",$U$57="C"),$BX$42,$CL$42))</f>
        <v>9</v>
      </c>
      <c r="Y63" s="98">
        <f ca="1">IF(OR($U$57="A",$U$57="D"),$BR$42,IF(OR($U$57="B",$U$57="C"),$BY$42,$CM$42))</f>
        <v>1</v>
      </c>
      <c r="Z63" s="39"/>
      <c r="AA63" s="43">
        <f ca="1">IF(OR($U$57="A",$U$57="D"),$BS$42,IF($U$57="B","",IF($U$57="C",$BZ$42,"")))</f>
        <v>2</v>
      </c>
      <c r="AB63" s="39"/>
      <c r="AC63" s="88"/>
      <c r="AD63" s="23"/>
      <c r="AH63" s="85" t="s">
        <v>58</v>
      </c>
      <c r="AI63" s="78" t="s">
        <v>49</v>
      </c>
      <c r="AJ63" s="113" t="s">
        <v>68</v>
      </c>
      <c r="AK63" s="65" t="str">
        <f ca="1">IF(AND(AN63="G",AO63=2,G62=0,I62=0),"natu",IF(AND(AN63="G",I62=0),"haru",IF(AND(AN63="E",I62=0),"haru","zero")))</f>
        <v>zero</v>
      </c>
      <c r="AL63" s="113" t="s">
        <v>77</v>
      </c>
      <c r="AM63" s="65" t="str">
        <f ca="1">IF(AND(AP63="D",AQ63=2,G64=0,I64=0),"huyu",IF(AND(AP63="D",I64=0),"aki","nasi"))</f>
        <v>nasi</v>
      </c>
      <c r="AN63" s="106" t="str">
        <f ca="1">A57</f>
        <v>D</v>
      </c>
      <c r="AO63" s="107">
        <f t="shared" ca="1" si="62"/>
        <v>2</v>
      </c>
      <c r="AP63" s="106" t="str">
        <f ca="1">A57</f>
        <v>D</v>
      </c>
      <c r="AQ63" s="85">
        <f t="shared" ca="1" si="63"/>
        <v>2</v>
      </c>
      <c r="AR63" s="85">
        <f ca="1">IF(AND(AP63="D",AQ63=1),I64,IF(AND(AP63="D",AQ63=2),G64,""))</f>
        <v>0</v>
      </c>
      <c r="AS63" s="107">
        <f ca="1">IF(AND(AP63="D",AQ63=2),I64,"")</f>
        <v>6</v>
      </c>
      <c r="AT63" s="78"/>
      <c r="AU63" s="78"/>
      <c r="AV63" s="78"/>
      <c r="CR63" s="10"/>
      <c r="CS63" s="11"/>
      <c r="CT63" s="5"/>
      <c r="CU63" s="5"/>
      <c r="CV63" s="5"/>
      <c r="CW63" s="5"/>
      <c r="CX63" s="5"/>
      <c r="CY63" s="10">
        <f t="shared" ca="1" si="37"/>
        <v>0.18164632276253501</v>
      </c>
      <c r="CZ63" s="11">
        <f t="shared" ca="1" si="34"/>
        <v>110</v>
      </c>
      <c r="DA63" s="5"/>
      <c r="DB63" s="5">
        <v>63</v>
      </c>
      <c r="DC63" s="1">
        <v>7</v>
      </c>
      <c r="DD63" s="1">
        <v>9</v>
      </c>
      <c r="DF63" s="10">
        <f t="shared" ca="1" si="38"/>
        <v>0.57644829454329272</v>
      </c>
      <c r="DG63" s="11">
        <f t="shared" ca="1" si="39"/>
        <v>41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42"/>
      <c r="B64" s="88">
        <f ca="1">IF($A$57="A",$BV$40,IF(OR($A$57="B",$A$57="C",$A$57="D"),$CC$40,""))</f>
        <v>0</v>
      </c>
      <c r="C64" s="88">
        <f ca="1">IF($A$57="A",$BW$40,IF(OR($A$57="B",$A$57="C",$A$57="D"),$CD$40,""))</f>
        <v>2</v>
      </c>
      <c r="D64" s="88">
        <f ca="1">IF($A$57="A",$BX$40,IF(OR($A$57="B",$A$57="C",$A$57="D"),$CE$40,""))</f>
        <v>1</v>
      </c>
      <c r="E64" s="98">
        <f ca="1">IF($A$57="A",$BY$40,IF(OR($A$57="B",$A$57="C",$A$57="D"),$CF$40,""))</f>
        <v>0</v>
      </c>
      <c r="F64" s="39" t="str">
        <f ca="1">IF(A57="D",F60,)</f>
        <v>.</v>
      </c>
      <c r="G64" s="43">
        <f ca="1">IF($A$57="A","",IF(OR($A$57="B",$A$57="C",$A$57="D"),$CG$40,""))</f>
        <v>0</v>
      </c>
      <c r="H64" s="39">
        <f ca="1">IF(A57="D",H60,)</f>
        <v>0</v>
      </c>
      <c r="I64" s="88">
        <f ca="1">IF($A$57="A","",IF(OR($A$57="B",$A$57="C",$A$57="D"),$CH$40,""))</f>
        <v>6</v>
      </c>
      <c r="J64" s="23"/>
      <c r="K64" s="42"/>
      <c r="L64" s="88">
        <f ca="1">IF($K$57="A",$BV$41,IF(OR($K$57="B",$K$57="C",$K$57="D"),$CC$41,""))</f>
        <v>0</v>
      </c>
      <c r="M64" s="88">
        <f ca="1">IF($K$57="A",$BW$41,IF(OR($K$57="B",$K$57="C",$K$57="D"),$CD$41,""))</f>
        <v>1</v>
      </c>
      <c r="N64" s="88">
        <f ca="1">IF($K$57="A",$BX$41,IF(OR($K$57="B",$K$57="C",$K$57="D"),$CE$41,""))</f>
        <v>5</v>
      </c>
      <c r="O64" s="98">
        <f ca="1">IF($K$57="A",$BY$41,IF(OR($K$57="B",$K$57="C",$K$57="D"),$CF$41,""))</f>
        <v>7</v>
      </c>
      <c r="P64" s="39" t="str">
        <f ca="1">IF(K57="D",P60,)</f>
        <v>.</v>
      </c>
      <c r="Q64" s="43">
        <f ca="1">IF($K$57="A","",IF(OR($K$57="B",$K$57="C",$K$57="D"),$CG$41,""))</f>
        <v>7</v>
      </c>
      <c r="R64" s="39">
        <f ca="1">IF(K57="D",R60,)</f>
        <v>0</v>
      </c>
      <c r="S64" s="88">
        <f ca="1">IF($K$57="A","",IF(OR($K$57="B",$K$57="C",$K$57="D"),$CH$41,""))</f>
        <v>8</v>
      </c>
      <c r="T64" s="23"/>
      <c r="U64" s="42"/>
      <c r="V64" s="88">
        <f ca="1">IF($U$57="A",$BV$42,IF(OR($U$57="B",$U$57="C",$U$57="D"),$CC$42,""))</f>
        <v>0</v>
      </c>
      <c r="W64" s="88">
        <f ca="1">IF($U$57="A",$BW$42,IF(OR($U$57="B",$U$57="C",$U$57="D"),$CD$42,""))</f>
        <v>3</v>
      </c>
      <c r="X64" s="88">
        <f ca="1">IF($U$57="A",$BX$42,IF(OR($U$57="B",$U$57="C",$U$57="D"),$CE$42,""))</f>
        <v>2</v>
      </c>
      <c r="Y64" s="98">
        <f ca="1">IF($U$57="A",$BY$42,IF(OR($U$57="B",$U$57="C",$U$57="D"),$CF$42,""))</f>
        <v>0</v>
      </c>
      <c r="Z64" s="39" t="str">
        <f ca="1">IF(U57="D",Z60,)</f>
        <v>.</v>
      </c>
      <c r="AA64" s="43">
        <f ca="1">IF($U$57="A","",IF(OR($U$57="B",$U$57="C",$U$57="D"),$CG$42,""))</f>
        <v>3</v>
      </c>
      <c r="AB64" s="39">
        <f ca="1">IF(U57="D",AB60,)</f>
        <v>0</v>
      </c>
      <c r="AC64" s="88">
        <f ca="1">IF($U$57="A","",IF(OR($U$57="B",$U$57="C",$U$57="D"),$CH$42,""))</f>
        <v>2</v>
      </c>
      <c r="AD64" s="23"/>
      <c r="AH64" s="85" t="s">
        <v>59</v>
      </c>
      <c r="AI64" s="78" t="s">
        <v>50</v>
      </c>
      <c r="AJ64" s="113" t="s">
        <v>69</v>
      </c>
      <c r="AK64" s="65" t="str">
        <f ca="1">IF(AND(AN64="G",AO64=2,Q62=0,S62=0),"natu",IF(AND(AN64="G",S62=0),"haru",IF(AND(AN64="E",S62=0),"haru","zero")))</f>
        <v>zero</v>
      </c>
      <c r="AL64" s="113" t="s">
        <v>78</v>
      </c>
      <c r="AM64" s="65" t="str">
        <f ca="1">IF(AND(AP64="D",AQ64=2,Q64=0,S65=0),"huyu",IF(AND(AP64="D",S64=0),"aki","nasi"))</f>
        <v>nasi</v>
      </c>
      <c r="AN64" s="106" t="str">
        <f ca="1">K57</f>
        <v>D</v>
      </c>
      <c r="AO64" s="107">
        <f t="shared" ca="1" si="62"/>
        <v>2</v>
      </c>
      <c r="AP64" s="106" t="str">
        <f ca="1">K57</f>
        <v>D</v>
      </c>
      <c r="AQ64" s="85">
        <f t="shared" ca="1" si="63"/>
        <v>2</v>
      </c>
      <c r="AR64" s="85">
        <f ca="1">IF(AND(AP64="D",AQ64=1),S64,IF(AND(AP64="D",AQ64=2),Q64,""))</f>
        <v>7</v>
      </c>
      <c r="AS64" s="107">
        <f ca="1">IF(AND(AP64="D",AQ64=2),S64,"")</f>
        <v>8</v>
      </c>
      <c r="AT64" s="78"/>
      <c r="AU64" s="78"/>
      <c r="AV64" s="78"/>
      <c r="CR64" s="10"/>
      <c r="CS64" s="11"/>
      <c r="CT64" s="5"/>
      <c r="CU64" s="5"/>
      <c r="CV64" s="5"/>
      <c r="CW64" s="5"/>
      <c r="CX64" s="5"/>
      <c r="CY64" s="10">
        <f t="shared" ca="1" si="37"/>
        <v>0.47863463061128131</v>
      </c>
      <c r="CZ64" s="11">
        <f t="shared" ca="1" si="34"/>
        <v>74</v>
      </c>
      <c r="DA64" s="5"/>
      <c r="DB64" s="5">
        <v>64</v>
      </c>
      <c r="DC64" s="1">
        <v>8</v>
      </c>
      <c r="DD64" s="1">
        <v>1</v>
      </c>
      <c r="DF64" s="10">
        <f t="shared" ca="1" si="38"/>
        <v>0.10535925454482176</v>
      </c>
      <c r="DG64" s="11">
        <f t="shared" ca="1" si="39"/>
        <v>84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8" t="str">
        <f ca="1">IF($A$57="A",$CC$40,"")</f>
        <v/>
      </c>
      <c r="C65" s="98" t="str">
        <f ca="1">IF($A$57="A",$CD$40,"")</f>
        <v/>
      </c>
      <c r="D65" s="98" t="str">
        <f ca="1">IF($A$57="A",$CE$40,"")</f>
        <v/>
      </c>
      <c r="E65" s="98" t="str">
        <f ca="1">IF($A$57="A",$CF$40,"")</f>
        <v/>
      </c>
      <c r="F65" s="44"/>
      <c r="G65" s="44" t="str">
        <f ca="1">IF($A$57="A",$CG$40,"")</f>
        <v/>
      </c>
      <c r="H65" s="44"/>
      <c r="I65" s="44" t="str">
        <f ca="1">IF($A$57="A",$CH$40,"")</f>
        <v/>
      </c>
      <c r="J65" s="23"/>
      <c r="K65" s="26"/>
      <c r="L65" s="98" t="str">
        <f ca="1">IF($K$57="A",$CC$41,"")</f>
        <v/>
      </c>
      <c r="M65" s="98" t="str">
        <f ca="1">IF($K$57="A",$CD$41,"")</f>
        <v/>
      </c>
      <c r="N65" s="98" t="str">
        <f ca="1">IF($K$57="A",$CE$41,"")</f>
        <v/>
      </c>
      <c r="O65" s="98" t="str">
        <f ca="1">IF($K$57="A",$CF$41,"")</f>
        <v/>
      </c>
      <c r="P65" s="44"/>
      <c r="Q65" s="44" t="str">
        <f ca="1">IF($K$57="A",$CG$41,"")</f>
        <v/>
      </c>
      <c r="R65" s="44"/>
      <c r="S65" s="44" t="str">
        <f ca="1">IF($K$57="A",$CH$41,"")</f>
        <v/>
      </c>
      <c r="T65" s="23"/>
      <c r="U65" s="26"/>
      <c r="V65" s="98" t="str">
        <f ca="1">IF($U$57="A",$CC$42,"")</f>
        <v/>
      </c>
      <c r="W65" s="98" t="str">
        <f ca="1">IF($U$57="A",$CD$42,"")</f>
        <v/>
      </c>
      <c r="X65" s="98" t="str">
        <f ca="1">IF($U$57="A",$CE$42,"")</f>
        <v/>
      </c>
      <c r="Y65" s="98" t="str">
        <f ca="1">IF($U$57="A",$CF$42,"")</f>
        <v/>
      </c>
      <c r="Z65" s="44"/>
      <c r="AA65" s="44" t="str">
        <f ca="1">IF($U$57="A",$CG$42,"")</f>
        <v/>
      </c>
      <c r="AB65" s="44"/>
      <c r="AC65" s="44" t="str">
        <f ca="1">IF($U$57="A",$CH$42,"")</f>
        <v/>
      </c>
      <c r="AD65" s="23"/>
      <c r="AH65" s="85" t="s">
        <v>60</v>
      </c>
      <c r="AI65" s="78" t="s">
        <v>42</v>
      </c>
      <c r="AJ65" s="113" t="s">
        <v>70</v>
      </c>
      <c r="AK65" s="65" t="str">
        <f ca="1">IF(AND(AN65="G",AO65=2,AA62=0,AC62=0),"natu",IF(AND(AN65="G",AC62=0),"haru",IF(AND(AN65="E",AC62=0),"haru","zero")))</f>
        <v>zero</v>
      </c>
      <c r="AL65" s="113" t="s">
        <v>79</v>
      </c>
      <c r="AM65" s="65" t="str">
        <f ca="1">IF(AND(AP65="D",AQ65=2,AA64=0,AC64=0),"huyu",IF(AND(AP65="D",AC64=0),"aki","nasi"))</f>
        <v>nasi</v>
      </c>
      <c r="AN65" s="108" t="str">
        <f ca="1">U57</f>
        <v>D</v>
      </c>
      <c r="AO65" s="110">
        <f t="shared" ca="1" si="62"/>
        <v>2</v>
      </c>
      <c r="AP65" s="108" t="str">
        <f ca="1">U57</f>
        <v>D</v>
      </c>
      <c r="AQ65" s="109">
        <f t="shared" ca="1" si="63"/>
        <v>2</v>
      </c>
      <c r="AR65" s="109">
        <f ca="1">IF(AND(AP65="D",AQ65=1),AC64,IF(AND(AP65="D",AQ65=2),AA64,""))</f>
        <v>3</v>
      </c>
      <c r="AS65" s="110">
        <f ca="1">IF(AND(AP65="D",AQ65=2),AC64,"")</f>
        <v>2</v>
      </c>
      <c r="AT65" s="78"/>
      <c r="AU65" s="78"/>
      <c r="AV65" s="78"/>
      <c r="CR65" s="10"/>
      <c r="CS65" s="11"/>
      <c r="CT65" s="5"/>
      <c r="CU65" s="5"/>
      <c r="CV65" s="5"/>
      <c r="CW65" s="5"/>
      <c r="CX65" s="5"/>
      <c r="CY65" s="10">
        <f t="shared" ref="CY65:CY96" ca="1" si="64">RAND()</f>
        <v>6.5874029353940822E-2</v>
      </c>
      <c r="CZ65" s="11">
        <f t="shared" ca="1" si="34"/>
        <v>127</v>
      </c>
      <c r="DA65" s="5"/>
      <c r="DB65" s="5">
        <v>65</v>
      </c>
      <c r="DC65" s="1">
        <v>8</v>
      </c>
      <c r="DD65" s="1">
        <v>2</v>
      </c>
      <c r="DF65" s="10">
        <f t="shared" ref="DF65:DF90" ca="1" si="65">RAND()</f>
        <v>0.50258053958551263</v>
      </c>
      <c r="DG65" s="11">
        <f t="shared" ref="DG65:DG90" ca="1" si="66">RANK(DF65,$DF$1:$DF$100,)</f>
        <v>48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51"/>
      <c r="B66" s="49"/>
      <c r="C66" s="49"/>
      <c r="D66" s="49"/>
      <c r="E66" s="49"/>
      <c r="F66" s="49"/>
      <c r="G66" s="49"/>
      <c r="H66" s="49"/>
      <c r="I66" s="49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50"/>
      <c r="U66" s="51"/>
      <c r="V66" s="49"/>
      <c r="W66" s="49"/>
      <c r="X66" s="49"/>
      <c r="Y66" s="49"/>
      <c r="Z66" s="49"/>
      <c r="AA66" s="49"/>
      <c r="AB66" s="49"/>
      <c r="AC66" s="49"/>
      <c r="AD66" s="50"/>
      <c r="AW66" s="85"/>
      <c r="AX66" s="85"/>
      <c r="CR66" s="10"/>
      <c r="CS66" s="11"/>
      <c r="CT66" s="5"/>
      <c r="CU66" s="5"/>
      <c r="CV66" s="5"/>
      <c r="CW66" s="5"/>
      <c r="CX66" s="5"/>
      <c r="CY66" s="10">
        <f t="shared" ca="1" si="64"/>
        <v>0.22213611806556466</v>
      </c>
      <c r="CZ66" s="11">
        <f t="shared" ref="CZ66:CZ129" ca="1" si="67">RANK(CY66,$CY$1:$CY$140,)</f>
        <v>104</v>
      </c>
      <c r="DA66" s="5"/>
      <c r="DB66" s="5">
        <v>66</v>
      </c>
      <c r="DC66" s="1">
        <v>8</v>
      </c>
      <c r="DD66" s="1">
        <v>3</v>
      </c>
      <c r="DF66" s="10">
        <f t="shared" ca="1" si="65"/>
        <v>0.76727335802020669</v>
      </c>
      <c r="DG66" s="11">
        <f t="shared" ca="1" si="66"/>
        <v>25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64"/>
        <v>0.13446766589260251</v>
      </c>
      <c r="CZ67" s="11">
        <f t="shared" ca="1" si="67"/>
        <v>116</v>
      </c>
      <c r="DA67" s="5"/>
      <c r="DB67" s="5">
        <v>67</v>
      </c>
      <c r="DC67" s="1">
        <v>8</v>
      </c>
      <c r="DD67" s="1">
        <v>4</v>
      </c>
      <c r="DF67" s="10">
        <f t="shared" ca="1" si="65"/>
        <v>0.86817447708948314</v>
      </c>
      <c r="DG67" s="11">
        <f t="shared" ca="1" si="66"/>
        <v>15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64"/>
        <v>0.86145854471238004</v>
      </c>
      <c r="CZ68" s="11">
        <f t="shared" ca="1" si="67"/>
        <v>20</v>
      </c>
      <c r="DA68" s="5"/>
      <c r="DB68" s="5">
        <v>68</v>
      </c>
      <c r="DC68" s="1">
        <v>8</v>
      </c>
      <c r="DD68" s="1">
        <v>5</v>
      </c>
      <c r="DF68" s="10">
        <f t="shared" ca="1" si="65"/>
        <v>0.85204101607980953</v>
      </c>
      <c r="DG68" s="11">
        <f t="shared" ca="1" si="66"/>
        <v>17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64"/>
        <v>0.58142292540434959</v>
      </c>
      <c r="CZ69" s="11">
        <f t="shared" ca="1" si="67"/>
        <v>59</v>
      </c>
      <c r="DA69" s="5"/>
      <c r="DB69" s="5">
        <v>69</v>
      </c>
      <c r="DC69" s="1">
        <v>8</v>
      </c>
      <c r="DD69" s="1">
        <v>6</v>
      </c>
      <c r="DF69" s="10">
        <f t="shared" ca="1" si="65"/>
        <v>0.80454008189696158</v>
      </c>
      <c r="DG69" s="11">
        <f t="shared" ca="1" si="66"/>
        <v>21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64"/>
        <v>0.68632240766498676</v>
      </c>
      <c r="CZ70" s="11">
        <f t="shared" ca="1" si="67"/>
        <v>44</v>
      </c>
      <c r="DA70" s="5"/>
      <c r="DB70" s="5">
        <v>70</v>
      </c>
      <c r="DC70" s="1">
        <v>8</v>
      </c>
      <c r="DD70" s="1">
        <v>7</v>
      </c>
      <c r="DF70" s="10">
        <f t="shared" ca="1" si="65"/>
        <v>0.6862673866087361</v>
      </c>
      <c r="DG70" s="11">
        <f t="shared" ca="1" si="66"/>
        <v>32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64"/>
        <v>0.45127365266728281</v>
      </c>
      <c r="CZ71" s="11">
        <f t="shared" ca="1" si="67"/>
        <v>77</v>
      </c>
      <c r="DA71" s="5"/>
      <c r="DB71" s="5">
        <v>71</v>
      </c>
      <c r="DC71" s="1">
        <v>8</v>
      </c>
      <c r="DD71" s="1">
        <v>8</v>
      </c>
      <c r="DF71" s="10">
        <f t="shared" ca="1" si="65"/>
        <v>0.22243183467605077</v>
      </c>
      <c r="DG71" s="11">
        <f t="shared" ca="1" si="66"/>
        <v>70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64"/>
        <v>0.94935485319602675</v>
      </c>
      <c r="CZ72" s="11">
        <f t="shared" ca="1" si="67"/>
        <v>7</v>
      </c>
      <c r="DA72" s="5"/>
      <c r="DB72" s="5">
        <v>72</v>
      </c>
      <c r="DC72" s="1">
        <v>8</v>
      </c>
      <c r="DD72" s="1">
        <v>9</v>
      </c>
      <c r="DF72" s="10">
        <f t="shared" ca="1" si="65"/>
        <v>0.92541185361164946</v>
      </c>
      <c r="DG72" s="11">
        <f t="shared" ca="1" si="66"/>
        <v>7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64"/>
        <v>0.18919703681587974</v>
      </c>
      <c r="CZ73" s="11">
        <f t="shared" ca="1" si="67"/>
        <v>108</v>
      </c>
      <c r="DA73" s="5"/>
      <c r="DB73" s="5">
        <v>73</v>
      </c>
      <c r="DC73" s="1">
        <v>9</v>
      </c>
      <c r="DD73" s="1">
        <v>1</v>
      </c>
      <c r="DF73" s="10">
        <f t="shared" ca="1" si="65"/>
        <v>0.90097722383399503</v>
      </c>
      <c r="DG73" s="11">
        <f t="shared" ca="1" si="66"/>
        <v>11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64"/>
        <v>0.51992990996257993</v>
      </c>
      <c r="CZ74" s="11">
        <f t="shared" ca="1" si="67"/>
        <v>66</v>
      </c>
      <c r="DA74" s="5"/>
      <c r="DB74" s="5">
        <v>74</v>
      </c>
      <c r="DC74" s="1">
        <v>9</v>
      </c>
      <c r="DD74" s="1">
        <v>2</v>
      </c>
      <c r="DF74" s="10">
        <f t="shared" ca="1" si="65"/>
        <v>0.9341657620865661</v>
      </c>
      <c r="DG74" s="11">
        <f t="shared" ca="1" si="66"/>
        <v>6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64"/>
        <v>0.70951433112964801</v>
      </c>
      <c r="CZ75" s="11">
        <f t="shared" ca="1" si="67"/>
        <v>38</v>
      </c>
      <c r="DA75" s="5"/>
      <c r="DB75" s="5">
        <v>75</v>
      </c>
      <c r="DC75" s="1">
        <v>9</v>
      </c>
      <c r="DD75" s="1">
        <v>3</v>
      </c>
      <c r="DF75" s="10">
        <f t="shared" ca="1" si="65"/>
        <v>0.7619553396630091</v>
      </c>
      <c r="DG75" s="11">
        <f t="shared" ca="1" si="66"/>
        <v>27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64"/>
        <v>0.11153388269398889</v>
      </c>
      <c r="CZ76" s="11">
        <f t="shared" ca="1" si="67"/>
        <v>123</v>
      </c>
      <c r="DA76" s="5"/>
      <c r="DB76" s="5">
        <v>76</v>
      </c>
      <c r="DC76" s="1">
        <v>9</v>
      </c>
      <c r="DD76" s="1">
        <v>4</v>
      </c>
      <c r="DF76" s="10">
        <f t="shared" ca="1" si="65"/>
        <v>0.54160843030728811</v>
      </c>
      <c r="DG76" s="11">
        <f t="shared" ca="1" si="66"/>
        <v>45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64"/>
        <v>0.97485405049659823</v>
      </c>
      <c r="CZ77" s="11">
        <f t="shared" ca="1" si="67"/>
        <v>4</v>
      </c>
      <c r="DA77" s="5"/>
      <c r="DB77" s="5">
        <v>77</v>
      </c>
      <c r="DC77" s="1">
        <v>9</v>
      </c>
      <c r="DD77" s="1">
        <v>5</v>
      </c>
      <c r="DF77" s="10">
        <f t="shared" ca="1" si="65"/>
        <v>0.65136171338087823</v>
      </c>
      <c r="DG77" s="11">
        <f t="shared" ca="1" si="66"/>
        <v>35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64"/>
        <v>0.65448174069469456</v>
      </c>
      <c r="CZ78" s="11">
        <f t="shared" ca="1" si="67"/>
        <v>51</v>
      </c>
      <c r="DA78" s="5"/>
      <c r="DB78" s="5">
        <v>78</v>
      </c>
      <c r="DC78" s="1">
        <v>9</v>
      </c>
      <c r="DD78" s="1">
        <v>6</v>
      </c>
      <c r="DF78" s="10">
        <f t="shared" ca="1" si="65"/>
        <v>0.50792850294999969</v>
      </c>
      <c r="DG78" s="11">
        <f t="shared" ca="1" si="66"/>
        <v>47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64"/>
        <v>0.12176430141512107</v>
      </c>
      <c r="CZ79" s="11">
        <f t="shared" ca="1" si="67"/>
        <v>121</v>
      </c>
      <c r="DA79" s="5"/>
      <c r="DB79" s="5">
        <v>79</v>
      </c>
      <c r="DC79" s="1">
        <v>9</v>
      </c>
      <c r="DD79" s="1">
        <v>7</v>
      </c>
      <c r="DF79" s="10">
        <f t="shared" ca="1" si="65"/>
        <v>0.41568177239728965</v>
      </c>
      <c r="DG79" s="11">
        <f t="shared" ca="1" si="66"/>
        <v>59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64"/>
        <v>0.54819030669685598</v>
      </c>
      <c r="CZ80" s="11">
        <f t="shared" ca="1" si="67"/>
        <v>62</v>
      </c>
      <c r="DA80" s="5"/>
      <c r="DB80" s="5">
        <v>80</v>
      </c>
      <c r="DC80" s="1">
        <v>9</v>
      </c>
      <c r="DD80" s="1">
        <v>8</v>
      </c>
      <c r="DF80" s="10">
        <f t="shared" ca="1" si="65"/>
        <v>0.55404628786011412</v>
      </c>
      <c r="DG80" s="11">
        <f t="shared" ca="1" si="66"/>
        <v>43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64"/>
        <v>0.70420146647660609</v>
      </c>
      <c r="CZ81" s="11">
        <f t="shared" ca="1" si="67"/>
        <v>39</v>
      </c>
      <c r="DA81" s="5"/>
      <c r="DB81" s="5">
        <v>81</v>
      </c>
      <c r="DC81" s="1">
        <v>9</v>
      </c>
      <c r="DD81" s="1">
        <v>9</v>
      </c>
      <c r="DF81" s="10">
        <f t="shared" ca="1" si="65"/>
        <v>0.78948538293956172</v>
      </c>
      <c r="DG81" s="11">
        <f t="shared" ca="1" si="66"/>
        <v>24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>
        <f t="shared" ca="1" si="64"/>
        <v>3.3674179070221522E-2</v>
      </c>
      <c r="CZ82" s="11">
        <f t="shared" ca="1" si="67"/>
        <v>130</v>
      </c>
      <c r="DB82" s="5">
        <v>82</v>
      </c>
      <c r="DC82" s="5">
        <v>0</v>
      </c>
      <c r="DD82" s="5">
        <v>0</v>
      </c>
      <c r="DF82" s="10">
        <f t="shared" ca="1" si="65"/>
        <v>0.19874312091987245</v>
      </c>
      <c r="DG82" s="11">
        <f t="shared" ca="1" si="66"/>
        <v>72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>
        <f t="shared" ca="1" si="64"/>
        <v>0.66238564502660335</v>
      </c>
      <c r="CZ83" s="11">
        <f t="shared" ca="1" si="67"/>
        <v>49</v>
      </c>
      <c r="DB83" s="5">
        <v>83</v>
      </c>
      <c r="DC83" s="5">
        <v>0</v>
      </c>
      <c r="DD83" s="5">
        <v>1</v>
      </c>
      <c r="DF83" s="10">
        <f t="shared" ca="1" si="65"/>
        <v>0.39551819456779258</v>
      </c>
      <c r="DG83" s="11">
        <f t="shared" ca="1" si="66"/>
        <v>60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>
        <f t="shared" ca="1" si="64"/>
        <v>0.91877153083161311</v>
      </c>
      <c r="CZ84" s="11">
        <f t="shared" ca="1" si="67"/>
        <v>12</v>
      </c>
      <c r="DB84" s="5">
        <v>84</v>
      </c>
      <c r="DC84" s="5">
        <v>0</v>
      </c>
      <c r="DD84" s="5">
        <v>2</v>
      </c>
      <c r="DF84" s="10">
        <f t="shared" ca="1" si="65"/>
        <v>0.80097554717679198</v>
      </c>
      <c r="DG84" s="11">
        <f t="shared" ca="1" si="66"/>
        <v>22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>
        <f t="shared" ca="1" si="64"/>
        <v>0.84103987560697524</v>
      </c>
      <c r="CZ85" s="11">
        <f t="shared" ca="1" si="67"/>
        <v>23</v>
      </c>
      <c r="DB85" s="5">
        <v>85</v>
      </c>
      <c r="DC85" s="5">
        <v>0</v>
      </c>
      <c r="DD85" s="5">
        <v>3</v>
      </c>
      <c r="DF85" s="10">
        <f t="shared" ca="1" si="65"/>
        <v>0.9770543270774158</v>
      </c>
      <c r="DG85" s="11">
        <f t="shared" ca="1" si="66"/>
        <v>2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>
        <f t="shared" ca="1" si="64"/>
        <v>0.92593257926073858</v>
      </c>
      <c r="CZ86" s="11">
        <f t="shared" ca="1" si="67"/>
        <v>9</v>
      </c>
      <c r="DB86" s="5">
        <v>86</v>
      </c>
      <c r="DC86" s="5">
        <v>0</v>
      </c>
      <c r="DD86" s="5">
        <v>4</v>
      </c>
      <c r="DF86" s="10">
        <f t="shared" ca="1" si="65"/>
        <v>1.9649352779361973E-2</v>
      </c>
      <c r="DG86" s="11">
        <f t="shared" ca="1" si="66"/>
        <v>88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>
        <f t="shared" ca="1" si="64"/>
        <v>0.44853222285885241</v>
      </c>
      <c r="CZ87" s="11">
        <f t="shared" ca="1" si="67"/>
        <v>79</v>
      </c>
      <c r="DB87" s="5">
        <v>87</v>
      </c>
      <c r="DC87" s="5">
        <v>0</v>
      </c>
      <c r="DD87" s="5">
        <v>5</v>
      </c>
      <c r="DF87" s="10">
        <f t="shared" ca="1" si="65"/>
        <v>0.37188949300667595</v>
      </c>
      <c r="DG87" s="11">
        <f t="shared" ca="1" si="66"/>
        <v>64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>
        <f t="shared" ca="1" si="64"/>
        <v>4.7017179476676829E-2</v>
      </c>
      <c r="CZ88" s="11">
        <f t="shared" ca="1" si="67"/>
        <v>129</v>
      </c>
      <c r="DB88" s="5">
        <v>88</v>
      </c>
      <c r="DC88" s="5">
        <v>0</v>
      </c>
      <c r="DD88" s="5">
        <v>6</v>
      </c>
      <c r="DF88" s="10">
        <f t="shared" ca="1" si="65"/>
        <v>0.49755441007168733</v>
      </c>
      <c r="DG88" s="11">
        <f t="shared" ca="1" si="66"/>
        <v>50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>
        <f t="shared" ca="1" si="64"/>
        <v>0.60900027596154371</v>
      </c>
      <c r="CZ89" s="11">
        <f t="shared" ca="1" si="67"/>
        <v>55</v>
      </c>
      <c r="DB89" s="5">
        <v>89</v>
      </c>
      <c r="DC89" s="5">
        <v>0</v>
      </c>
      <c r="DD89" s="5">
        <v>7</v>
      </c>
      <c r="DF89" s="10">
        <f t="shared" ca="1" si="65"/>
        <v>0.88891945919641613</v>
      </c>
      <c r="DG89" s="11">
        <f t="shared" ca="1" si="66"/>
        <v>13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>
        <f t="shared" ca="1" si="64"/>
        <v>0.67615001001656638</v>
      </c>
      <c r="CZ90" s="11">
        <f t="shared" ca="1" si="67"/>
        <v>47</v>
      </c>
      <c r="DB90" s="5">
        <v>90</v>
      </c>
      <c r="DC90" s="5">
        <v>0</v>
      </c>
      <c r="DD90" s="5">
        <v>8</v>
      </c>
      <c r="DF90" s="10">
        <f t="shared" ca="1" si="65"/>
        <v>0.45875387663957401</v>
      </c>
      <c r="DG90" s="11">
        <f t="shared" ca="1" si="66"/>
        <v>53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>
        <f t="shared" ca="1" si="64"/>
        <v>0.20279784883560825</v>
      </c>
      <c r="CZ91" s="11">
        <f t="shared" ca="1" si="67"/>
        <v>107</v>
      </c>
      <c r="DB91" s="5">
        <v>91</v>
      </c>
      <c r="DC91" s="5">
        <v>0</v>
      </c>
      <c r="DD91" s="5">
        <v>9</v>
      </c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>
        <f t="shared" ca="1" si="64"/>
        <v>0.38050275036210801</v>
      </c>
      <c r="CZ92" s="11">
        <f t="shared" ca="1" si="67"/>
        <v>89</v>
      </c>
      <c r="DB92" s="5">
        <v>92</v>
      </c>
      <c r="DC92" s="5">
        <v>1</v>
      </c>
      <c r="DD92" s="5">
        <v>0</v>
      </c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>
        <f t="shared" ca="1" si="64"/>
        <v>0.73400678299972089</v>
      </c>
      <c r="CZ93" s="11">
        <f t="shared" ca="1" si="67"/>
        <v>35</v>
      </c>
      <c r="DB93" s="5">
        <v>93</v>
      </c>
      <c r="DC93" s="5">
        <v>2</v>
      </c>
      <c r="DD93" s="5">
        <v>0</v>
      </c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>
        <f t="shared" ca="1" si="64"/>
        <v>0.14542512142391295</v>
      </c>
      <c r="CZ94" s="11">
        <f t="shared" ca="1" si="67"/>
        <v>114</v>
      </c>
      <c r="DB94" s="5">
        <v>94</v>
      </c>
      <c r="DC94" s="5">
        <v>3</v>
      </c>
      <c r="DD94" s="5">
        <v>0</v>
      </c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>
        <f t="shared" ca="1" si="64"/>
        <v>2.073724102161778E-2</v>
      </c>
      <c r="CZ95" s="11">
        <f t="shared" ca="1" si="67"/>
        <v>135</v>
      </c>
      <c r="DB95" s="5">
        <v>95</v>
      </c>
      <c r="DC95" s="5">
        <v>4</v>
      </c>
      <c r="DD95" s="5">
        <v>0</v>
      </c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>
        <f t="shared" ca="1" si="64"/>
        <v>0.37904362007909831</v>
      </c>
      <c r="CZ96" s="11">
        <f t="shared" ca="1" si="67"/>
        <v>90</v>
      </c>
      <c r="DB96" s="5">
        <v>96</v>
      </c>
      <c r="DC96" s="5">
        <v>5</v>
      </c>
      <c r="DD96" s="5">
        <v>0</v>
      </c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>
        <f t="shared" ref="CY97:CY109" ca="1" si="68">RAND()</f>
        <v>0.18776372718988732</v>
      </c>
      <c r="CZ97" s="11">
        <f t="shared" ca="1" si="67"/>
        <v>109</v>
      </c>
      <c r="DB97" s="5">
        <v>97</v>
      </c>
      <c r="DC97" s="5">
        <v>6</v>
      </c>
      <c r="DD97" s="5">
        <v>0</v>
      </c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>
        <f t="shared" ca="1" si="68"/>
        <v>1.0951780830759539E-2</v>
      </c>
      <c r="CZ98" s="11">
        <f t="shared" ca="1" si="67"/>
        <v>137</v>
      </c>
      <c r="DB98" s="5">
        <v>98</v>
      </c>
      <c r="DC98" s="5">
        <v>7</v>
      </c>
      <c r="DD98" s="5">
        <v>0</v>
      </c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>
        <f t="shared" ca="1" si="68"/>
        <v>0.53961973524110662</v>
      </c>
      <c r="CZ99" s="11">
        <f t="shared" ca="1" si="67"/>
        <v>63</v>
      </c>
      <c r="DB99" s="5">
        <v>99</v>
      </c>
      <c r="DC99" s="5">
        <v>8</v>
      </c>
      <c r="DD99" s="5">
        <v>0</v>
      </c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>
        <f t="shared" ca="1" si="68"/>
        <v>0.16729294980469367</v>
      </c>
      <c r="CZ100" s="11">
        <f t="shared" ca="1" si="67"/>
        <v>111</v>
      </c>
      <c r="DB100" s="5">
        <v>100</v>
      </c>
      <c r="DC100" s="5">
        <v>9</v>
      </c>
      <c r="DD100" s="5">
        <v>0</v>
      </c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  <c r="CY101" s="10">
        <f t="shared" ca="1" si="68"/>
        <v>0.29875455451057775</v>
      </c>
      <c r="CZ101" s="11">
        <f t="shared" ca="1" si="67"/>
        <v>98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0"/>
      <c r="CS102" s="11"/>
      <c r="CU102" s="5"/>
      <c r="CV102" s="5"/>
      <c r="CW102" s="5"/>
      <c r="CY102" s="10">
        <f t="shared" ca="1" si="68"/>
        <v>0.37762006906473033</v>
      </c>
      <c r="CZ102" s="11">
        <f t="shared" ca="1" si="67"/>
        <v>92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0"/>
      <c r="CS103" s="11"/>
      <c r="CU103" s="5"/>
      <c r="CV103" s="5"/>
      <c r="CW103" s="5"/>
      <c r="CY103" s="10">
        <f t="shared" ca="1" si="68"/>
        <v>0.79706508187803204</v>
      </c>
      <c r="CZ103" s="11">
        <f t="shared" ca="1" si="67"/>
        <v>26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0"/>
      <c r="CS104" s="11"/>
      <c r="CU104" s="5"/>
      <c r="CV104" s="5"/>
      <c r="CW104" s="5"/>
      <c r="CY104" s="10">
        <f t="shared" ca="1" si="68"/>
        <v>0.65985496352462081</v>
      </c>
      <c r="CZ104" s="11">
        <f t="shared" ca="1" si="67"/>
        <v>50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0"/>
      <c r="CS105" s="11"/>
      <c r="CU105" s="5"/>
      <c r="CV105" s="5"/>
      <c r="CW105" s="5"/>
      <c r="CY105" s="10">
        <f t="shared" ca="1" si="68"/>
        <v>0.30922014760864469</v>
      </c>
      <c r="CZ105" s="11">
        <f t="shared" ca="1" si="67"/>
        <v>96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0"/>
      <c r="CS106" s="11"/>
      <c r="CU106" s="5"/>
      <c r="CV106" s="5"/>
      <c r="CW106" s="5"/>
      <c r="CY106" s="10">
        <f t="shared" ca="1" si="68"/>
        <v>0.87764144625689466</v>
      </c>
      <c r="CZ106" s="11">
        <f t="shared" ca="1" si="67"/>
        <v>17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0">
        <f t="shared" ca="1" si="68"/>
        <v>0.3996820158546186</v>
      </c>
      <c r="CZ107" s="11">
        <f t="shared" ca="1" si="67"/>
        <v>85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0">
        <f t="shared" ca="1" si="68"/>
        <v>0.87072957889058511</v>
      </c>
      <c r="CZ108" s="11">
        <f t="shared" ca="1" si="67"/>
        <v>18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0">
        <f t="shared" ca="1" si="68"/>
        <v>0.30404262793329506</v>
      </c>
      <c r="CZ109" s="11">
        <f t="shared" ca="1" si="67"/>
        <v>97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0">
        <f t="shared" ref="CY110:CY138" ca="1" si="69">RAND()</f>
        <v>0.9983036917811372</v>
      </c>
      <c r="CZ110" s="11">
        <f t="shared" ca="1" si="67"/>
        <v>1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0">
        <f t="shared" ca="1" si="69"/>
        <v>0.59511280611196127</v>
      </c>
      <c r="CZ111" s="11">
        <f t="shared" ca="1" si="67"/>
        <v>58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0">
        <f t="shared" ca="1" si="69"/>
        <v>0.40418265046836876</v>
      </c>
      <c r="CZ112" s="11">
        <f t="shared" ca="1" si="67"/>
        <v>84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0">
        <f t="shared" ca="1" si="69"/>
        <v>0.8434477672771552</v>
      </c>
      <c r="CZ113" s="11">
        <f t="shared" ca="1" si="67"/>
        <v>22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0">
        <f t="shared" ca="1" si="69"/>
        <v>0.11932900738058971</v>
      </c>
      <c r="CZ114" s="11">
        <f t="shared" ca="1" si="67"/>
        <v>122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0">
        <f t="shared" ca="1" si="69"/>
        <v>0.70372810961030741</v>
      </c>
      <c r="CZ115" s="11">
        <f t="shared" ca="1" si="67"/>
        <v>40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0">
        <f t="shared" ca="1" si="69"/>
        <v>0.38233864905644865</v>
      </c>
      <c r="CZ116" s="11">
        <f t="shared" ca="1" si="67"/>
        <v>88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0">
        <f t="shared" ca="1" si="69"/>
        <v>0.23367889090506777</v>
      </c>
      <c r="CZ117" s="11">
        <f t="shared" ca="1" si="67"/>
        <v>103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0">
        <f t="shared" ca="1" si="69"/>
        <v>0.13089565379078116</v>
      </c>
      <c r="CZ118" s="11">
        <f t="shared" ca="1" si="67"/>
        <v>118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0">
        <f t="shared" ca="1" si="69"/>
        <v>0.4507531170378708</v>
      </c>
      <c r="CZ119" s="11">
        <f t="shared" ca="1" si="67"/>
        <v>78</v>
      </c>
      <c r="DB119" s="2">
        <v>119</v>
      </c>
      <c r="DC119" s="5">
        <v>9</v>
      </c>
      <c r="DD119" s="5">
        <v>0</v>
      </c>
    </row>
    <row r="120" spans="103:108" ht="18.75" x14ac:dyDescent="0.25">
      <c r="CY120" s="10">
        <f t="shared" ca="1" si="69"/>
        <v>0.75479998941239512</v>
      </c>
      <c r="CZ120" s="11">
        <f t="shared" ca="1" si="67"/>
        <v>31</v>
      </c>
      <c r="DB120" s="2">
        <v>120</v>
      </c>
      <c r="DC120" s="2">
        <v>0</v>
      </c>
      <c r="DD120" s="2">
        <v>0</v>
      </c>
    </row>
    <row r="121" spans="103:108" ht="18.75" x14ac:dyDescent="0.25">
      <c r="CY121" s="10">
        <f t="shared" ca="1" si="69"/>
        <v>0.25176050070827349</v>
      </c>
      <c r="CZ121" s="11">
        <f t="shared" ca="1" si="67"/>
        <v>102</v>
      </c>
      <c r="DB121" s="2">
        <v>121</v>
      </c>
      <c r="DC121" s="1">
        <v>0</v>
      </c>
      <c r="DD121" s="1">
        <v>1</v>
      </c>
    </row>
    <row r="122" spans="103:108" ht="18.75" x14ac:dyDescent="0.25">
      <c r="CY122" s="10">
        <f t="shared" ca="1" si="69"/>
        <v>0.40433251320233277</v>
      </c>
      <c r="CZ122" s="11">
        <f t="shared" ca="1" si="67"/>
        <v>83</v>
      </c>
      <c r="DB122" s="2">
        <v>122</v>
      </c>
      <c r="DC122" s="1">
        <v>0</v>
      </c>
      <c r="DD122" s="1">
        <v>2</v>
      </c>
    </row>
    <row r="123" spans="103:108" ht="18.75" x14ac:dyDescent="0.25">
      <c r="CY123" s="10">
        <f t="shared" ca="1" si="69"/>
        <v>0.14916327310022892</v>
      </c>
      <c r="CZ123" s="11">
        <f t="shared" ca="1" si="67"/>
        <v>113</v>
      </c>
      <c r="DB123" s="2">
        <v>123</v>
      </c>
      <c r="DC123" s="1">
        <v>0</v>
      </c>
      <c r="DD123" s="1">
        <v>3</v>
      </c>
    </row>
    <row r="124" spans="103:108" ht="18.75" x14ac:dyDescent="0.25">
      <c r="CY124" s="10">
        <f t="shared" ca="1" si="69"/>
        <v>0.12601512198548992</v>
      </c>
      <c r="CZ124" s="11">
        <f t="shared" ca="1" si="67"/>
        <v>120</v>
      </c>
      <c r="DB124" s="2">
        <v>124</v>
      </c>
      <c r="DC124" s="1">
        <v>0</v>
      </c>
      <c r="DD124" s="1">
        <v>4</v>
      </c>
    </row>
    <row r="125" spans="103:108" ht="18.75" x14ac:dyDescent="0.25">
      <c r="CY125" s="10">
        <f t="shared" ca="1" si="69"/>
        <v>0.7479006823835499</v>
      </c>
      <c r="CZ125" s="11">
        <f t="shared" ca="1" si="67"/>
        <v>32</v>
      </c>
      <c r="DB125" s="2">
        <v>125</v>
      </c>
      <c r="DC125" s="1">
        <v>0</v>
      </c>
      <c r="DD125" s="1">
        <v>5</v>
      </c>
    </row>
    <row r="126" spans="103:108" ht="18.75" x14ac:dyDescent="0.25">
      <c r="CY126" s="10">
        <f t="shared" ca="1" si="69"/>
        <v>0.28860115558685806</v>
      </c>
      <c r="CZ126" s="11">
        <f t="shared" ca="1" si="67"/>
        <v>99</v>
      </c>
      <c r="DB126" s="2">
        <v>126</v>
      </c>
      <c r="DC126" s="1">
        <v>0</v>
      </c>
      <c r="DD126" s="1">
        <v>6</v>
      </c>
    </row>
    <row r="127" spans="103:108" ht="18.75" x14ac:dyDescent="0.25">
      <c r="CY127" s="10">
        <f t="shared" ca="1" si="69"/>
        <v>0.40706683004398037</v>
      </c>
      <c r="CZ127" s="11">
        <f t="shared" ca="1" si="67"/>
        <v>81</v>
      </c>
      <c r="DB127" s="2">
        <v>127</v>
      </c>
      <c r="DC127" s="1">
        <v>0</v>
      </c>
      <c r="DD127" s="1">
        <v>7</v>
      </c>
    </row>
    <row r="128" spans="103:108" ht="18.75" x14ac:dyDescent="0.25">
      <c r="CY128" s="10">
        <f t="shared" ca="1" si="69"/>
        <v>0.28146634810515903</v>
      </c>
      <c r="CZ128" s="11">
        <f t="shared" ca="1" si="67"/>
        <v>100</v>
      </c>
      <c r="DB128" s="2">
        <v>128</v>
      </c>
      <c r="DC128" s="1">
        <v>0</v>
      </c>
      <c r="DD128" s="1">
        <v>8</v>
      </c>
    </row>
    <row r="129" spans="103:108" ht="18.75" x14ac:dyDescent="0.25">
      <c r="CY129" s="10">
        <f t="shared" ca="1" si="69"/>
        <v>0.12881094035875817</v>
      </c>
      <c r="CZ129" s="11">
        <f t="shared" ca="1" si="67"/>
        <v>119</v>
      </c>
      <c r="DB129" s="2">
        <v>129</v>
      </c>
      <c r="DC129" s="1">
        <v>0</v>
      </c>
      <c r="DD129" s="1">
        <v>9</v>
      </c>
    </row>
    <row r="130" spans="103:108" ht="18.75" x14ac:dyDescent="0.25">
      <c r="CY130" s="10">
        <f t="shared" ca="1" si="69"/>
        <v>2.5093749866222814E-2</v>
      </c>
      <c r="CZ130" s="11">
        <f t="shared" ref="CZ130:CZ138" ca="1" si="70">RANK(CY130,$CY$1:$CY$140,)</f>
        <v>133</v>
      </c>
      <c r="DB130" s="2">
        <v>130</v>
      </c>
      <c r="DC130" s="1">
        <v>0</v>
      </c>
      <c r="DD130" s="1">
        <v>1</v>
      </c>
    </row>
    <row r="131" spans="103:108" ht="18.75" x14ac:dyDescent="0.25">
      <c r="CY131" s="10">
        <f t="shared" ca="1" si="69"/>
        <v>0.4798268302447064</v>
      </c>
      <c r="CZ131" s="11">
        <f t="shared" ca="1" si="70"/>
        <v>73</v>
      </c>
      <c r="DB131" s="2">
        <v>131</v>
      </c>
      <c r="DC131" s="1">
        <v>0</v>
      </c>
      <c r="DD131" s="1">
        <v>2</v>
      </c>
    </row>
    <row r="132" spans="103:108" ht="18.75" x14ac:dyDescent="0.25">
      <c r="CY132" s="10">
        <f t="shared" ca="1" si="69"/>
        <v>0.69670617241941935</v>
      </c>
      <c r="CZ132" s="11">
        <f t="shared" ca="1" si="70"/>
        <v>42</v>
      </c>
      <c r="DB132" s="2">
        <v>132</v>
      </c>
      <c r="DC132" s="1">
        <v>0</v>
      </c>
      <c r="DD132" s="1">
        <v>3</v>
      </c>
    </row>
    <row r="133" spans="103:108" ht="18.75" x14ac:dyDescent="0.25">
      <c r="CY133" s="10">
        <f t="shared" ca="1" si="69"/>
        <v>0.40664465945637751</v>
      </c>
      <c r="CZ133" s="11">
        <f t="shared" ca="1" si="70"/>
        <v>82</v>
      </c>
      <c r="DB133" s="2">
        <v>133</v>
      </c>
      <c r="DC133" s="1">
        <v>0</v>
      </c>
      <c r="DD133" s="1">
        <v>4</v>
      </c>
    </row>
    <row r="134" spans="103:108" ht="18.75" x14ac:dyDescent="0.25">
      <c r="CY134" s="10">
        <f t="shared" ca="1" si="69"/>
        <v>0.21159131053026914</v>
      </c>
      <c r="CZ134" s="11">
        <f t="shared" ca="1" si="70"/>
        <v>106</v>
      </c>
      <c r="DB134" s="2">
        <v>134</v>
      </c>
      <c r="DC134" s="1">
        <v>0</v>
      </c>
      <c r="DD134" s="1">
        <v>5</v>
      </c>
    </row>
    <row r="135" spans="103:108" ht="18.75" x14ac:dyDescent="0.25">
      <c r="CY135" s="10">
        <f t="shared" ca="1" si="69"/>
        <v>0.85369904099565619</v>
      </c>
      <c r="CZ135" s="11">
        <f t="shared" ca="1" si="70"/>
        <v>21</v>
      </c>
      <c r="DB135" s="2">
        <v>135</v>
      </c>
      <c r="DC135" s="1">
        <v>0</v>
      </c>
      <c r="DD135" s="1">
        <v>6</v>
      </c>
    </row>
    <row r="136" spans="103:108" ht="18.75" x14ac:dyDescent="0.25">
      <c r="CY136" s="10">
        <f t="shared" ca="1" si="69"/>
        <v>0.53536239417368747</v>
      </c>
      <c r="CZ136" s="11">
        <f t="shared" ca="1" si="70"/>
        <v>64</v>
      </c>
      <c r="DB136" s="2">
        <v>136</v>
      </c>
      <c r="DC136" s="1">
        <v>0</v>
      </c>
      <c r="DD136" s="1">
        <v>7</v>
      </c>
    </row>
    <row r="137" spans="103:108" ht="18.75" x14ac:dyDescent="0.25">
      <c r="CY137" s="10">
        <f t="shared" ca="1" si="69"/>
        <v>0.34123362878167607</v>
      </c>
      <c r="CZ137" s="11">
        <f t="shared" ca="1" si="70"/>
        <v>95</v>
      </c>
      <c r="DB137" s="2">
        <v>137</v>
      </c>
      <c r="DC137" s="1">
        <v>0</v>
      </c>
      <c r="DD137" s="1">
        <v>8</v>
      </c>
    </row>
    <row r="138" spans="103:108" ht="18.75" x14ac:dyDescent="0.25">
      <c r="CY138" s="10">
        <f t="shared" ca="1" si="69"/>
        <v>2.1259831168825682E-2</v>
      </c>
      <c r="CZ138" s="11">
        <f t="shared" ca="1" si="70"/>
        <v>134</v>
      </c>
      <c r="DB138" s="2">
        <v>138</v>
      </c>
      <c r="DC138" s="1">
        <v>0</v>
      </c>
      <c r="DD138" s="1">
        <v>9</v>
      </c>
    </row>
  </sheetData>
  <sheetProtection algorithmName="SHA-512" hashValue="HLujp+O9Y2ad3ctbgKKJ7Qbbb4xQrMHe5z3dNwgP0fU9HL/E6+P3w0/bN8wLWk9ixBjGpUSdGRE/CV0EXWPUAw==" saltValue="wV5vZFHiGjKgBA2lBxDNzQ==" spinCount="100000" sheet="1" objects="1" scenarios="1" selectLockedCells="1"/>
  <mergeCells count="46">
    <mergeCell ref="A1:AA1"/>
    <mergeCell ref="AB1:AD1"/>
    <mergeCell ref="B2:I2"/>
    <mergeCell ref="J2:M2"/>
    <mergeCell ref="N2:AC2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G58:I58"/>
    <mergeCell ref="L58:P58"/>
    <mergeCell ref="Q58:S58"/>
    <mergeCell ref="V58:Z58"/>
    <mergeCell ref="AA58:AC58"/>
  </mergeCells>
  <phoneticPr fontId="3"/>
  <conditionalFormatting sqref="B11">
    <cfRule type="expression" dxfId="809" priority="1603">
      <formula>B11=0</formula>
    </cfRule>
    <cfRule type="expression" dxfId="808" priority="1596">
      <formula>A4="A"</formula>
    </cfRule>
    <cfRule type="expression" dxfId="807" priority="1595">
      <formula>AND(A4="A",B11=0)</formula>
    </cfRule>
  </conditionalFormatting>
  <conditionalFormatting sqref="B21">
    <cfRule type="expression" dxfId="806" priority="1443">
      <formula>A14="A"</formula>
    </cfRule>
    <cfRule type="expression" dxfId="805" priority="1450">
      <formula>B21=0</formula>
    </cfRule>
    <cfRule type="expression" dxfId="804" priority="1442">
      <formula>AND(A14="A",B21=0)</formula>
    </cfRule>
  </conditionalFormatting>
  <conditionalFormatting sqref="B31">
    <cfRule type="expression" dxfId="803" priority="1357">
      <formula>AND(A24="A",B31=0)</formula>
    </cfRule>
    <cfRule type="expression" dxfId="802" priority="1365">
      <formula>B31=0</formula>
    </cfRule>
    <cfRule type="expression" dxfId="801" priority="1358">
      <formula>A24="A"</formula>
    </cfRule>
  </conditionalFormatting>
  <conditionalFormatting sqref="B42">
    <cfRule type="expression" dxfId="800" priority="1574">
      <formula>A37="F"</formula>
    </cfRule>
    <cfRule type="expression" dxfId="799" priority="1530">
      <formula>A37="E"</formula>
    </cfRule>
    <cfRule type="expression" dxfId="798" priority="1534">
      <formula>AND(A37="G",B42=0)</formula>
    </cfRule>
    <cfRule type="expression" dxfId="797" priority="1556">
      <formula>AND(A37="F",B42=0)</formula>
    </cfRule>
  </conditionalFormatting>
  <conditionalFormatting sqref="B42:B45">
    <cfRule type="expression" dxfId="796" priority="1588">
      <formula>B42=0</formula>
    </cfRule>
  </conditionalFormatting>
  <conditionalFormatting sqref="B43">
    <cfRule type="expression" dxfId="795" priority="1578">
      <formula>OR(A37="B",A37="C")</formula>
    </cfRule>
    <cfRule type="expression" dxfId="794" priority="1557">
      <formula>A37="D"</formula>
    </cfRule>
    <cfRule type="expression" dxfId="793" priority="1541">
      <formula>AND(OR(A37="B",A37="C"),B43=0)</formula>
    </cfRule>
  </conditionalFormatting>
  <conditionalFormatting sqref="B44">
    <cfRule type="expression" dxfId="792" priority="1544">
      <formula>AND(A37="A",B44=0)</formula>
    </cfRule>
    <cfRule type="expression" dxfId="791" priority="1570">
      <formula>A37="A"</formula>
    </cfRule>
  </conditionalFormatting>
  <conditionalFormatting sqref="B52">
    <cfRule type="expression" dxfId="790" priority="1059">
      <formula>A47="E"</formula>
    </cfRule>
    <cfRule type="expression" dxfId="789" priority="1103">
      <formula>A47="F"</formula>
    </cfRule>
    <cfRule type="expression" dxfId="788" priority="1085">
      <formula>AND(A47="F",B52=0)</formula>
    </cfRule>
    <cfRule type="expression" dxfId="787" priority="1063">
      <formula>AND(A47="G",B52=0)</formula>
    </cfRule>
  </conditionalFormatting>
  <conditionalFormatting sqref="B52:B55">
    <cfRule type="expression" dxfId="786" priority="1117">
      <formula>B52=0</formula>
    </cfRule>
  </conditionalFormatting>
  <conditionalFormatting sqref="B53">
    <cfRule type="expression" dxfId="785" priority="1107">
      <formula>OR(A47="B",A47="C")</formula>
    </cfRule>
    <cfRule type="expression" dxfId="784" priority="1086">
      <formula>A47="D"</formula>
    </cfRule>
    <cfRule type="expression" dxfId="783" priority="1070">
      <formula>AND(OR(A47="B",A47="C"),B53=0)</formula>
    </cfRule>
  </conditionalFormatting>
  <conditionalFormatting sqref="B54">
    <cfRule type="expression" dxfId="782" priority="1099">
      <formula>A47="A"</formula>
    </cfRule>
    <cfRule type="expression" dxfId="781" priority="1073">
      <formula>AND(A47="A",B54=0)</formula>
    </cfRule>
  </conditionalFormatting>
  <conditionalFormatting sqref="B62">
    <cfRule type="expression" dxfId="780" priority="828">
      <formula>A57="E"</formula>
    </cfRule>
    <cfRule type="expression" dxfId="779" priority="854">
      <formula>AND(A57="F",B62=0)</formula>
    </cfRule>
    <cfRule type="expression" dxfId="778" priority="832">
      <formula>AND(A57="G",B62=0)</formula>
    </cfRule>
    <cfRule type="expression" dxfId="777" priority="872">
      <formula>A57="F"</formula>
    </cfRule>
  </conditionalFormatting>
  <conditionalFormatting sqref="B62:B65">
    <cfRule type="expression" dxfId="776" priority="886">
      <formula>B62=0</formula>
    </cfRule>
  </conditionalFormatting>
  <conditionalFormatting sqref="B63">
    <cfRule type="expression" dxfId="775" priority="855">
      <formula>A57="D"</formula>
    </cfRule>
    <cfRule type="expression" dxfId="774" priority="839">
      <formula>AND(OR(A57="B",A57="C"),B63=0)</formula>
    </cfRule>
    <cfRule type="expression" dxfId="773" priority="876">
      <formula>OR(A57="B",A57="C")</formula>
    </cfRule>
  </conditionalFormatting>
  <conditionalFormatting sqref="B64">
    <cfRule type="expression" dxfId="772" priority="868">
      <formula>A57="A"</formula>
    </cfRule>
    <cfRule type="expression" dxfId="771" priority="842">
      <formula>AND(A57="A",B64=0)</formula>
    </cfRule>
  </conditionalFormatting>
  <conditionalFormatting sqref="C11">
    <cfRule type="expression" dxfId="770" priority="1599">
      <formula>AND(B11=0,C11=0)</formula>
    </cfRule>
  </conditionalFormatting>
  <conditionalFormatting sqref="C21">
    <cfRule type="expression" dxfId="769" priority="623">
      <formula>AND(B21=0,C21=0)</formula>
    </cfRule>
  </conditionalFormatting>
  <conditionalFormatting sqref="C31">
    <cfRule type="expression" dxfId="768" priority="617">
      <formula>AND(B31=0,C31=0)</formula>
    </cfRule>
  </conditionalFormatting>
  <conditionalFormatting sqref="C42">
    <cfRule type="expression" dxfId="767" priority="554">
      <formula>AND(A37="F",B42=0,C42=0)</formula>
    </cfRule>
    <cfRule type="expression" dxfId="766" priority="552">
      <formula>AND(A37="B",C42=0)</formula>
    </cfRule>
    <cfRule type="expression" dxfId="765" priority="535">
      <formula>AND(A37="G",C42=0)</formula>
    </cfRule>
    <cfRule type="expression" dxfId="764" priority="536">
      <formula>A37="G"</formula>
    </cfRule>
    <cfRule type="expression" dxfId="763" priority="576">
      <formula>A37="B"</formula>
    </cfRule>
    <cfRule type="expression" dxfId="762" priority="585">
      <formula>A37="F"</formula>
    </cfRule>
  </conditionalFormatting>
  <conditionalFormatting sqref="C42:C45">
    <cfRule type="expression" dxfId="761" priority="569">
      <formula>AND(B42=0,C42=0)</formula>
    </cfRule>
  </conditionalFormatting>
  <conditionalFormatting sqref="C43">
    <cfRule type="expression" dxfId="760" priority="541">
      <formula>AND(OR(A37="A",A37="D"),B43=0,C43=0)</formula>
    </cfRule>
    <cfRule type="expression" dxfId="759" priority="539">
      <formula>AND(OR(A37="B",A37="C"),B43=0,C43=0)</formula>
    </cfRule>
    <cfRule type="expression" dxfId="758" priority="555">
      <formula>OR(A37="B",A37="C")</formula>
    </cfRule>
    <cfRule type="expression" dxfId="757" priority="546">
      <formula>A37="D"</formula>
    </cfRule>
    <cfRule type="expression" dxfId="756" priority="572">
      <formula>A37="A"</formula>
    </cfRule>
  </conditionalFormatting>
  <conditionalFormatting sqref="C44">
    <cfRule type="expression" dxfId="755" priority="543">
      <formula>AND(A37="A",B44=0,C44=0)</formula>
    </cfRule>
    <cfRule type="expression" dxfId="754" priority="566">
      <formula>A37="A"</formula>
    </cfRule>
  </conditionalFormatting>
  <conditionalFormatting sqref="C52">
    <cfRule type="expression" dxfId="753" priority="357">
      <formula>AND(A47="B",C52=0)</formula>
    </cfRule>
    <cfRule type="expression" dxfId="752" priority="359">
      <formula>AND(A47="F",B52=0,C52=0)</formula>
    </cfRule>
    <cfRule type="expression" dxfId="751" priority="381">
      <formula>A47="B"</formula>
    </cfRule>
    <cfRule type="expression" dxfId="750" priority="341">
      <formula>A47="G"</formula>
    </cfRule>
    <cfRule type="expression" dxfId="749" priority="390">
      <formula>A47="F"</formula>
    </cfRule>
    <cfRule type="expression" dxfId="748" priority="340">
      <formula>AND(A47="G",C52=0)</formula>
    </cfRule>
  </conditionalFormatting>
  <conditionalFormatting sqref="C52:C55">
    <cfRule type="expression" dxfId="747" priority="374">
      <formula>AND(B52=0,C52=0)</formula>
    </cfRule>
  </conditionalFormatting>
  <conditionalFormatting sqref="C53">
    <cfRule type="expression" dxfId="746" priority="360">
      <formula>OR(A47="B",A47="C")</formula>
    </cfRule>
    <cfRule type="expression" dxfId="745" priority="351">
      <formula>A47="D"</formula>
    </cfRule>
    <cfRule type="expression" dxfId="744" priority="344">
      <formula>AND(OR(A47="B",A47="C"),B53=0,C53=0)</formula>
    </cfRule>
    <cfRule type="expression" dxfId="743" priority="346">
      <formula>AND(OR(A47="A",A47="D"),B53=0,C53=0)</formula>
    </cfRule>
    <cfRule type="expression" dxfId="742" priority="377">
      <formula>A47="A"</formula>
    </cfRule>
  </conditionalFormatting>
  <conditionalFormatting sqref="C54">
    <cfRule type="expression" dxfId="741" priority="348">
      <formula>AND(A47="A",B54=0,C54=0)</formula>
    </cfRule>
    <cfRule type="expression" dxfId="740" priority="371">
      <formula>A47="A"</formula>
    </cfRule>
  </conditionalFormatting>
  <conditionalFormatting sqref="C62">
    <cfRule type="expression" dxfId="739" priority="145">
      <formula>AND(A57="G",C62=0)</formula>
    </cfRule>
    <cfRule type="expression" dxfId="738" priority="146">
      <formula>A57="G"</formula>
    </cfRule>
    <cfRule type="expression" dxfId="737" priority="162">
      <formula>AND(A57="B",C62=0)</formula>
    </cfRule>
    <cfRule type="expression" dxfId="736" priority="164">
      <formula>AND(A57="F",B62=0,C62=0)</formula>
    </cfRule>
    <cfRule type="expression" dxfId="735" priority="195">
      <formula>A57="F"</formula>
    </cfRule>
    <cfRule type="expression" dxfId="734" priority="186">
      <formula>A57="B"</formula>
    </cfRule>
  </conditionalFormatting>
  <conditionalFormatting sqref="C62:C65">
    <cfRule type="expression" dxfId="733" priority="179">
      <formula>AND(B62=0,C62=0)</formula>
    </cfRule>
  </conditionalFormatting>
  <conditionalFormatting sqref="C63">
    <cfRule type="expression" dxfId="732" priority="165">
      <formula>OR(A57="B",A57="C")</formula>
    </cfRule>
    <cfRule type="expression" dxfId="731" priority="156">
      <formula>A57="D"</formula>
    </cfRule>
    <cfRule type="expression" dxfId="730" priority="151">
      <formula>AND(OR(A57="A",A57="D"),B63=0,C63=0)</formula>
    </cfRule>
    <cfRule type="expression" dxfId="729" priority="182">
      <formula>A57="A"</formula>
    </cfRule>
    <cfRule type="expression" dxfId="728" priority="149">
      <formula>AND(OR(A57="B",A57="C"),B63=0,C63=0)</formula>
    </cfRule>
  </conditionalFormatting>
  <conditionalFormatting sqref="C64">
    <cfRule type="expression" dxfId="727" priority="153">
      <formula>AND(A57="A",B64=0,C64=0)</formula>
    </cfRule>
    <cfRule type="expression" dxfId="726" priority="176">
      <formula>A57="A"</formula>
    </cfRule>
  </conditionalFormatting>
  <conditionalFormatting sqref="D11">
    <cfRule type="expression" dxfId="725" priority="1598">
      <formula>AND(B11=0,C11=0,D11=0)</formula>
    </cfRule>
  </conditionalFormatting>
  <conditionalFormatting sqref="D21">
    <cfRule type="expression" dxfId="724" priority="622">
      <formula>AND(B21=0,C21=0,D21=0)</formula>
    </cfRule>
  </conditionalFormatting>
  <conditionalFormatting sqref="D31">
    <cfRule type="expression" dxfId="723" priority="616">
      <formula>AND(B31=0,C31=0,D31=0)</formula>
    </cfRule>
  </conditionalFormatting>
  <conditionalFormatting sqref="D42">
    <cfRule type="expression" dxfId="722" priority="537">
      <formula>A37="G"</formula>
    </cfRule>
    <cfRule type="expression" dxfId="721" priority="534">
      <formula>AND(A37="G",C42=0,D42=0)</formula>
    </cfRule>
    <cfRule type="expression" dxfId="720" priority="549">
      <formula>AND(OR(A37="A",A37="C",A37="D"),D42=0)</formula>
    </cfRule>
    <cfRule type="expression" dxfId="719" priority="551">
      <formula>AND(A37="B",C42=0,D42=0)</formula>
    </cfRule>
    <cfRule type="expression" dxfId="718" priority="553">
      <formula>AND(A37="F",B42=0,C42=0,D42=0)</formula>
    </cfRule>
    <cfRule type="expression" dxfId="717" priority="532">
      <formula>AND(A37="E",B42=0,C42=0,D42=0)</formula>
    </cfRule>
    <cfRule type="expression" dxfId="716" priority="584">
      <formula>A37="F"</formula>
    </cfRule>
    <cfRule type="expression" dxfId="715" priority="575">
      <formula>OR(A37="A",A37="C",A37="D",A37="E")</formula>
    </cfRule>
    <cfRule type="expression" dxfId="714" priority="579">
      <formula>A37="B"</formula>
    </cfRule>
  </conditionalFormatting>
  <conditionalFormatting sqref="D42:D45">
    <cfRule type="expression" dxfId="713" priority="568">
      <formula>AND(B42=0,C42=0,D42=0)</formula>
    </cfRule>
  </conditionalFormatting>
  <conditionalFormatting sqref="D43">
    <cfRule type="expression" dxfId="712" priority="545">
      <formula>AND(OR(A37="A",A37="D"),C43=0,D43=0)</formula>
    </cfRule>
    <cfRule type="expression" dxfId="711" priority="556">
      <formula>A37="D"</formula>
    </cfRule>
    <cfRule type="expression" dxfId="710" priority="571">
      <formula>OR(A37="B",A37="C")</formula>
    </cfRule>
    <cfRule type="expression" dxfId="709" priority="540">
      <formula>AND(OR(A37="B",A37="C"),B43=0,C43=0,D43=0)</formula>
    </cfRule>
    <cfRule type="expression" dxfId="708" priority="582">
      <formula>A37="A"</formula>
    </cfRule>
  </conditionalFormatting>
  <conditionalFormatting sqref="D44">
    <cfRule type="expression" dxfId="707" priority="565">
      <formula>A37="A"</formula>
    </cfRule>
    <cfRule type="expression" dxfId="706" priority="542">
      <formula>AND(A37="A",B44=0,C44=0,D44=0)</formula>
    </cfRule>
  </conditionalFormatting>
  <conditionalFormatting sqref="D52">
    <cfRule type="expression" dxfId="705" priority="342">
      <formula>A47="G"</formula>
    </cfRule>
    <cfRule type="expression" dxfId="704" priority="358">
      <formula>AND(A47="F",B52=0,C52=0,D52=0)</formula>
    </cfRule>
    <cfRule type="expression" dxfId="703" priority="337">
      <formula>AND(A47="E",B52=0,C52=0,D52=0)</formula>
    </cfRule>
    <cfRule type="expression" dxfId="702" priority="380">
      <formula>OR(A47="A",A47="C",A47="D",A47="E")</formula>
    </cfRule>
    <cfRule type="expression" dxfId="701" priority="389">
      <formula>A47="F"</formula>
    </cfRule>
    <cfRule type="expression" dxfId="700" priority="384">
      <formula>A47="B"</formula>
    </cfRule>
    <cfRule type="expression" dxfId="699" priority="354">
      <formula>AND(OR(A47="A",A47="C",A47="D"),D52=0)</formula>
    </cfRule>
    <cfRule type="expression" dxfId="698" priority="356">
      <formula>AND(A47="B",C52=0,D52=0)</formula>
    </cfRule>
    <cfRule type="expression" dxfId="697" priority="339">
      <formula>AND(A47="G",C52=0,D52=0)</formula>
    </cfRule>
  </conditionalFormatting>
  <conditionalFormatting sqref="D52:D55">
    <cfRule type="expression" dxfId="696" priority="373">
      <formula>AND(B52=0,C52=0,D52=0)</formula>
    </cfRule>
  </conditionalFormatting>
  <conditionalFormatting sqref="D53">
    <cfRule type="expression" dxfId="695" priority="387">
      <formula>A47="A"</formula>
    </cfRule>
    <cfRule type="expression" dxfId="694" priority="361">
      <formula>A47="D"</formula>
    </cfRule>
    <cfRule type="expression" dxfId="693" priority="376">
      <formula>OR(A47="B",A47="C")</formula>
    </cfRule>
    <cfRule type="expression" dxfId="692" priority="350">
      <formula>AND(OR(A47="A",A47="D"),C53=0,D53=0)</formula>
    </cfRule>
    <cfRule type="expression" dxfId="691" priority="345">
      <formula>AND(OR(A47="B",A47="C"),B53=0,C53=0,D53=0)</formula>
    </cfRule>
  </conditionalFormatting>
  <conditionalFormatting sqref="D54">
    <cfRule type="expression" dxfId="690" priority="347">
      <formula>AND(A47="A",B54=0,C54=0,D54=0)</formula>
    </cfRule>
    <cfRule type="expression" dxfId="689" priority="370">
      <formula>A47="A"</formula>
    </cfRule>
  </conditionalFormatting>
  <conditionalFormatting sqref="D62">
    <cfRule type="expression" dxfId="688" priority="147">
      <formula>A57="G"</formula>
    </cfRule>
    <cfRule type="expression" dxfId="687" priority="185">
      <formula>OR(A57="A",A57="C",A57="D",A57="E")</formula>
    </cfRule>
    <cfRule type="expression" dxfId="686" priority="194">
      <formula>A57="F"</formula>
    </cfRule>
    <cfRule type="expression" dxfId="685" priority="142">
      <formula>AND(A57="E",B62=0,C62=0,D62=0)</formula>
    </cfRule>
    <cfRule type="expression" dxfId="684" priority="144">
      <formula>AND(A57="G",C62=0,D62=0)</formula>
    </cfRule>
    <cfRule type="expression" dxfId="683" priority="161">
      <formula>AND(A57="B",C62=0,D62=0)</formula>
    </cfRule>
    <cfRule type="expression" dxfId="682" priority="189">
      <formula>A57="B"</formula>
    </cfRule>
    <cfRule type="expression" dxfId="681" priority="159">
      <formula>AND(OR(A57="A",A57="C",A57="D"),D62=0)</formula>
    </cfRule>
    <cfRule type="expression" dxfId="680" priority="163">
      <formula>AND(A57="F",B62=0,C62=0,D62=0)</formula>
    </cfRule>
  </conditionalFormatting>
  <conditionalFormatting sqref="D62:D65">
    <cfRule type="expression" dxfId="679" priority="178">
      <formula>AND(B62=0,C62=0,D62=0)</formula>
    </cfRule>
  </conditionalFormatting>
  <conditionalFormatting sqref="D63">
    <cfRule type="expression" dxfId="678" priority="181">
      <formula>OR(A57="B",A57="C")</formula>
    </cfRule>
    <cfRule type="expression" dxfId="677" priority="192">
      <formula>A57="A"</formula>
    </cfRule>
    <cfRule type="expression" dxfId="676" priority="166">
      <formula>A57="D"</formula>
    </cfRule>
    <cfRule type="expression" dxfId="675" priority="150">
      <formula>AND(OR(A57="B",A57="C"),B63=0,C63=0,D63=0)</formula>
    </cfRule>
    <cfRule type="expression" dxfId="674" priority="155">
      <formula>AND(OR(A57="A",A57="D"),C63=0,D63=0)</formula>
    </cfRule>
  </conditionalFormatting>
  <conditionalFormatting sqref="D64">
    <cfRule type="expression" dxfId="673" priority="152">
      <formula>AND(A57="A",B64=0,C64=0,D64=0)</formula>
    </cfRule>
    <cfRule type="expression" dxfId="672" priority="175">
      <formula>A57="A"</formula>
    </cfRule>
  </conditionalFormatting>
  <conditionalFormatting sqref="E42">
    <cfRule type="expression" dxfId="671" priority="574">
      <formula>OR(A37="A",A37="C",A37="D",A37="E")</formula>
    </cfRule>
    <cfRule type="expression" dxfId="670" priority="533">
      <formula>AND(A37="G",C42=0,D42=0,E42=0)</formula>
    </cfRule>
    <cfRule type="expression" dxfId="669" priority="548">
      <formula>AND(OR(A37="A",A37="C",A37="D"),D42=0,E42=0)</formula>
    </cfRule>
    <cfRule type="expression" dxfId="668" priority="550">
      <formula>AND(A37="B",C42=0,D42=0,E42=0)</formula>
    </cfRule>
    <cfRule type="expression" dxfId="667" priority="578">
      <formula>A37="B"</formula>
    </cfRule>
    <cfRule type="expression" dxfId="666" priority="583">
      <formula>A37="F"</formula>
    </cfRule>
    <cfRule type="expression" dxfId="665" priority="538">
      <formula>A37="G"</formula>
    </cfRule>
    <cfRule type="expression" dxfId="664" priority="530">
      <formula>AND(A37="E",B42=0,C42=0,D42=0,E42=0)</formula>
    </cfRule>
  </conditionalFormatting>
  <conditionalFormatting sqref="E42:E43 E44:F45">
    <cfRule type="expression" dxfId="663" priority="567">
      <formula>AND(B42=0,C42=0,D42=0,E42=0)</formula>
    </cfRule>
  </conditionalFormatting>
  <conditionalFormatting sqref="E43">
    <cfRule type="expression" dxfId="662" priority="570">
      <formula>OR(A37="B",A37="C")</formula>
    </cfRule>
    <cfRule type="expression" dxfId="661" priority="557">
      <formula>A37="D"</formula>
    </cfRule>
    <cfRule type="expression" dxfId="660" priority="581">
      <formula>A37="A"</formula>
    </cfRule>
    <cfRule type="expression" dxfId="659" priority="544">
      <formula>AND(OR(A37="A",A37="D"),C43=0,D43=0,E43=0)</formula>
    </cfRule>
  </conditionalFormatting>
  <conditionalFormatting sqref="E44">
    <cfRule type="expression" dxfId="658" priority="521">
      <formula>AND(A37="D",B42=0,C42=0,D42=0,E42=0)</formula>
    </cfRule>
  </conditionalFormatting>
  <conditionalFormatting sqref="E52">
    <cfRule type="expression" dxfId="657" priority="343">
      <formula>A47="G"</formula>
    </cfRule>
    <cfRule type="expression" dxfId="656" priority="379">
      <formula>OR(A47="A",A47="C",A47="D",A47="E")</formula>
    </cfRule>
    <cfRule type="expression" dxfId="655" priority="383">
      <formula>A47="B"</formula>
    </cfRule>
    <cfRule type="expression" dxfId="654" priority="388">
      <formula>A47="F"</formula>
    </cfRule>
    <cfRule type="expression" dxfId="653" priority="355">
      <formula>AND(A47="B",C52=0,D52=0,E52=0)</formula>
    </cfRule>
    <cfRule type="expression" dxfId="652" priority="338">
      <formula>AND(A47="G",C52=0,D52=0,E52=0)</formula>
    </cfRule>
    <cfRule type="expression" dxfId="651" priority="335">
      <formula>AND(A47="E",B52=0,C52=0,D52=0,E52=0)</formula>
    </cfRule>
    <cfRule type="expression" dxfId="650" priority="353">
      <formula>AND(OR(A47="A",A47="C",A47="D"),D52=0,E52=0)</formula>
    </cfRule>
  </conditionalFormatting>
  <conditionalFormatting sqref="E52:E53 E54:F55">
    <cfRule type="expression" dxfId="649" priority="372">
      <formula>AND(B52=0,C52=0,D52=0,E52=0)</formula>
    </cfRule>
  </conditionalFormatting>
  <conditionalFormatting sqref="E53">
    <cfRule type="expression" dxfId="648" priority="362">
      <formula>A47="D"</formula>
    </cfRule>
    <cfRule type="expression" dxfId="647" priority="375">
      <formula>OR(A47="B",A47="C")</formula>
    </cfRule>
    <cfRule type="expression" dxfId="646" priority="386">
      <formula>A47="A"</formula>
    </cfRule>
    <cfRule type="expression" dxfId="645" priority="349">
      <formula>AND(OR(A47="A",A47="D"),C53=0,D53=0,E53=0)</formula>
    </cfRule>
  </conditionalFormatting>
  <conditionalFormatting sqref="E54">
    <cfRule type="expression" dxfId="644" priority="326">
      <formula>AND(A47="D",B52=0,C52=0,D52=0,E52=0)</formula>
    </cfRule>
  </conditionalFormatting>
  <conditionalFormatting sqref="E62">
    <cfRule type="expression" dxfId="643" priority="143">
      <formula>AND(A57="G",C62=0,D62=0,E62=0)</formula>
    </cfRule>
    <cfRule type="expression" dxfId="642" priority="160">
      <formula>AND(A57="B",C62=0,D62=0,E62=0)</formula>
    </cfRule>
    <cfRule type="expression" dxfId="641" priority="184">
      <formula>OR(A57="A",A57="C",A57="D",A57="E")</formula>
    </cfRule>
    <cfRule type="expression" dxfId="640" priority="148">
      <formula>A57="G"</formula>
    </cfRule>
    <cfRule type="expression" dxfId="639" priority="188">
      <formula>A57="B"</formula>
    </cfRule>
    <cfRule type="expression" dxfId="638" priority="193">
      <formula>A57="F"</formula>
    </cfRule>
    <cfRule type="expression" dxfId="637" priority="140">
      <formula>AND(A57="E",B62=0,C62=0,D62=0,E62=0)</formula>
    </cfRule>
    <cfRule type="expression" dxfId="636" priority="158">
      <formula>AND(OR(A57="A",A57="C",A57="D"),D62=0,E62=0)</formula>
    </cfRule>
  </conditionalFormatting>
  <conditionalFormatting sqref="E62:E63 E64:F65">
    <cfRule type="expression" dxfId="635" priority="177">
      <formula>AND(B62=0,C62=0,D62=0,E62=0)</formula>
    </cfRule>
  </conditionalFormatting>
  <conditionalFormatting sqref="E63">
    <cfRule type="expression" dxfId="634" priority="191">
      <formula>A57="A"</formula>
    </cfRule>
    <cfRule type="expression" dxfId="633" priority="154">
      <formula>AND(OR(A57="A",A57="D"),C63=0,D63=0,E63=0)</formula>
    </cfRule>
    <cfRule type="expression" dxfId="632" priority="180">
      <formula>OR(A57="B",A57="C")</formula>
    </cfRule>
    <cfRule type="expression" dxfId="631" priority="167">
      <formula>A57="D"</formula>
    </cfRule>
  </conditionalFormatting>
  <conditionalFormatting sqref="E64">
    <cfRule type="expression" dxfId="630" priority="131">
      <formula>AND(A57="D",B62=0,C62=0,D62=0,E62=0)</formula>
    </cfRule>
  </conditionalFormatting>
  <conditionalFormatting sqref="E7:F7">
    <cfRule type="expression" dxfId="629" priority="1602">
      <formula>AND(E7=0,$AQ1=1)</formula>
    </cfRule>
  </conditionalFormatting>
  <conditionalFormatting sqref="E8:F8">
    <cfRule type="expression" dxfId="628" priority="1601">
      <formula>E8=0</formula>
    </cfRule>
  </conditionalFormatting>
  <conditionalFormatting sqref="E11:F11">
    <cfRule type="expression" dxfId="627" priority="1597">
      <formula>AND(B11=0,C11=0,D11=0,E11=0)</formula>
    </cfRule>
  </conditionalFormatting>
  <conditionalFormatting sqref="E17:F17">
    <cfRule type="expression" dxfId="626" priority="1449">
      <formula>AND(E17=0,$AQ4=1)</formula>
    </cfRule>
  </conditionalFormatting>
  <conditionalFormatting sqref="E18:F18">
    <cfRule type="expression" dxfId="625" priority="597">
      <formula>E18=0</formula>
    </cfRule>
  </conditionalFormatting>
  <conditionalFormatting sqref="E21:F21">
    <cfRule type="expression" dxfId="624" priority="621">
      <formula>AND(B21=0,C21=0,D21=0,E21=0)</formula>
    </cfRule>
  </conditionalFormatting>
  <conditionalFormatting sqref="E27:F27">
    <cfRule type="expression" dxfId="623" priority="1364">
      <formula>AND(E27=0,$AQ7=1)</formula>
    </cfRule>
  </conditionalFormatting>
  <conditionalFormatting sqref="E28:F28">
    <cfRule type="expression" dxfId="622" priority="591">
      <formula>E28=0</formula>
    </cfRule>
  </conditionalFormatting>
  <conditionalFormatting sqref="E31:F31">
    <cfRule type="expression" dxfId="621" priority="615">
      <formula>AND(B31=0,C31=0,D31=0,E31=0)</formula>
    </cfRule>
  </conditionalFormatting>
  <conditionalFormatting sqref="E40:F40">
    <cfRule type="expression" dxfId="620" priority="1587">
      <formula>AND(E40=0,$AQ1=1)</formula>
    </cfRule>
  </conditionalFormatting>
  <conditionalFormatting sqref="E44:F44">
    <cfRule type="expression" dxfId="619" priority="564">
      <formula>A37="A"</formula>
    </cfRule>
  </conditionalFormatting>
  <conditionalFormatting sqref="E50:F50">
    <cfRule type="expression" dxfId="618" priority="1116">
      <formula>AND(E50=0,$AQ4=1)</formula>
    </cfRule>
  </conditionalFormatting>
  <conditionalFormatting sqref="E54:F54">
    <cfRule type="expression" dxfId="617" priority="369">
      <formula>A47="A"</formula>
    </cfRule>
  </conditionalFormatting>
  <conditionalFormatting sqref="E60:F60">
    <cfRule type="expression" dxfId="616" priority="885">
      <formula>AND(E60=0,$AQ7=1)</formula>
    </cfRule>
  </conditionalFormatting>
  <conditionalFormatting sqref="E64:F64">
    <cfRule type="expression" dxfId="615" priority="174">
      <formula>A57="A"</formula>
    </cfRule>
  </conditionalFormatting>
  <conditionalFormatting sqref="F42">
    <cfRule type="expression" dxfId="614" priority="525">
      <formula>A37="G"</formula>
    </cfRule>
    <cfRule type="expression" dxfId="613" priority="526">
      <formula>OR(A37="D",A37="E")</formula>
    </cfRule>
  </conditionalFormatting>
  <conditionalFormatting sqref="F43">
    <cfRule type="expression" dxfId="612" priority="524">
      <formula>A37="D"</formula>
    </cfRule>
  </conditionalFormatting>
  <conditionalFormatting sqref="F52">
    <cfRule type="expression" dxfId="611" priority="330">
      <formula>A47="G"</formula>
    </cfRule>
    <cfRule type="expression" dxfId="610" priority="331">
      <formula>OR(A47="D",A47="E")</formula>
    </cfRule>
  </conditionalFormatting>
  <conditionalFormatting sqref="F53">
    <cfRule type="expression" dxfId="609" priority="329">
      <formula>A47="D"</formula>
    </cfRule>
  </conditionalFormatting>
  <conditionalFormatting sqref="F62">
    <cfRule type="expression" dxfId="608" priority="135">
      <formula>A57="G"</formula>
    </cfRule>
    <cfRule type="expression" dxfId="607" priority="136">
      <formula>OR(A57="D",A57="E")</formula>
    </cfRule>
  </conditionalFormatting>
  <conditionalFormatting sqref="F63">
    <cfRule type="expression" dxfId="606" priority="134">
      <formula>A57="D"</formula>
    </cfRule>
  </conditionalFormatting>
  <conditionalFormatting sqref="G18">
    <cfRule type="expression" dxfId="605" priority="596">
      <formula>AND(E18=0,G18=0)</formula>
    </cfRule>
  </conditionalFormatting>
  <conditionalFormatting sqref="G28">
    <cfRule type="expression" dxfId="604" priority="590">
      <formula>AND(E28=0,G28=0)</formula>
    </cfRule>
  </conditionalFormatting>
  <conditionalFormatting sqref="G42">
    <cfRule type="expression" dxfId="603" priority="547">
      <formula>AND(OR(A37="A",A37="C",A37="D"),D42=0,E42=0,G42=0)</formula>
    </cfRule>
    <cfRule type="expression" dxfId="602" priority="577">
      <formula>OR(A37="B",A37="F",A37="G")</formula>
    </cfRule>
    <cfRule type="expression" dxfId="601" priority="573">
      <formula>OR(A37="A",A37="C",A37="D",A37="E")</formula>
    </cfRule>
  </conditionalFormatting>
  <conditionalFormatting sqref="G43">
    <cfRule type="expression" dxfId="600" priority="531">
      <formula>A37="C"</formula>
    </cfRule>
    <cfRule type="expression" dxfId="599" priority="561">
      <formula>OR(A37="B",A37="C")</formula>
    </cfRule>
    <cfRule type="expression" dxfId="598" priority="559">
      <formula>A37="D"</formula>
    </cfRule>
    <cfRule type="expression" dxfId="597" priority="580">
      <formula>A37="A"</formula>
    </cfRule>
  </conditionalFormatting>
  <conditionalFormatting sqref="G44">
    <cfRule type="expression" dxfId="596" priority="563">
      <formula>A37="A"</formula>
    </cfRule>
  </conditionalFormatting>
  <conditionalFormatting sqref="G52">
    <cfRule type="expression" dxfId="595" priority="382">
      <formula>OR(A47="B",A47="F",A47="G")</formula>
    </cfRule>
    <cfRule type="expression" dxfId="594" priority="352">
      <formula>AND(OR(A47="A",A47="C",A47="D"),D52=0,E52=0,G52=0)</formula>
    </cfRule>
    <cfRule type="expression" dxfId="593" priority="378">
      <formula>OR(A47="A",A47="C",A47="D",A47="E")</formula>
    </cfRule>
  </conditionalFormatting>
  <conditionalFormatting sqref="G53">
    <cfRule type="expression" dxfId="592" priority="385">
      <formula>A47="A"</formula>
    </cfRule>
    <cfRule type="expression" dxfId="591" priority="336">
      <formula>A47="C"</formula>
    </cfRule>
    <cfRule type="expression" dxfId="590" priority="364">
      <formula>A47="D"</formula>
    </cfRule>
    <cfRule type="expression" dxfId="589" priority="366">
      <formula>OR(A47="B",A47="C")</formula>
    </cfRule>
  </conditionalFormatting>
  <conditionalFormatting sqref="G54">
    <cfRule type="expression" dxfId="588" priority="368">
      <formula>A47="A"</formula>
    </cfRule>
  </conditionalFormatting>
  <conditionalFormatting sqref="G62">
    <cfRule type="expression" dxfId="587" priority="183">
      <formula>OR(A57="A",A57="C",A57="D",A57="E")</formula>
    </cfRule>
    <cfRule type="expression" dxfId="586" priority="187">
      <formula>OR(A57="B",A57="F",A57="G")</formula>
    </cfRule>
    <cfRule type="expression" dxfId="585" priority="157">
      <formula>AND(OR(A57="A",A57="C",A57="D"),D62=0,E62=0,G62=0)</formula>
    </cfRule>
  </conditionalFormatting>
  <conditionalFormatting sqref="G63">
    <cfRule type="expression" dxfId="584" priority="171">
      <formula>OR(A57="B",A57="C")</formula>
    </cfRule>
    <cfRule type="expression" dxfId="583" priority="141">
      <formula>A57="C"</formula>
    </cfRule>
    <cfRule type="expression" dxfId="582" priority="190">
      <formula>A57="A"</formula>
    </cfRule>
    <cfRule type="expression" dxfId="581" priority="169">
      <formula>A57="D"</formula>
    </cfRule>
  </conditionalFormatting>
  <conditionalFormatting sqref="G64">
    <cfRule type="expression" dxfId="580" priority="173">
      <formula>A57="A"</formula>
    </cfRule>
  </conditionalFormatting>
  <conditionalFormatting sqref="G8:H8">
    <cfRule type="expression" dxfId="579" priority="1600">
      <formula>AND(E8=0,G8=0)</formula>
    </cfRule>
  </conditionalFormatting>
  <conditionalFormatting sqref="G11:H11">
    <cfRule type="expression" dxfId="578" priority="1526">
      <formula>AND(B11=0,C11=0,D11=0,E11=0,G11=0)</formula>
    </cfRule>
  </conditionalFormatting>
  <conditionalFormatting sqref="G21:H21">
    <cfRule type="expression" dxfId="577" priority="620">
      <formula>AND(B21=0,C21=0,D21=0,E21=0,G21=0)</formula>
    </cfRule>
  </conditionalFormatting>
  <conditionalFormatting sqref="G31:H31">
    <cfRule type="expression" dxfId="576" priority="614">
      <formula>AND(B31=0,C31=0,D31=0,E31=0,G31=0)</formula>
    </cfRule>
  </conditionalFormatting>
  <conditionalFormatting sqref="G41:H41">
    <cfRule type="expression" dxfId="575" priority="1586">
      <formula>AND(E41=0,G41=0)</formula>
    </cfRule>
  </conditionalFormatting>
  <conditionalFormatting sqref="G51:H51">
    <cfRule type="expression" dxfId="574" priority="1115">
      <formula>AND(E51=0,G51=0)</formula>
    </cfRule>
  </conditionalFormatting>
  <conditionalFormatting sqref="G61:H61">
    <cfRule type="expression" dxfId="573" priority="884">
      <formula>AND(E61=0,G61=0)</formula>
    </cfRule>
  </conditionalFormatting>
  <conditionalFormatting sqref="H18">
    <cfRule type="expression" dxfId="572" priority="624">
      <formula>AND(F18=0,H18=0)</formula>
    </cfRule>
  </conditionalFormatting>
  <conditionalFormatting sqref="H28">
    <cfRule type="expression" dxfId="571" priority="618">
      <formula>AND(F28=0,H28=0)</formula>
    </cfRule>
  </conditionalFormatting>
  <conditionalFormatting sqref="H40">
    <cfRule type="expression" dxfId="570" priority="1272">
      <formula>H40=0</formula>
    </cfRule>
  </conditionalFormatting>
  <conditionalFormatting sqref="H42">
    <cfRule type="expression" dxfId="569" priority="527">
      <formula>A37="G"</formula>
    </cfRule>
    <cfRule type="expression" dxfId="568" priority="528">
      <formula>OR(A37="D",A37="E")</formula>
    </cfRule>
  </conditionalFormatting>
  <conditionalFormatting sqref="H43">
    <cfRule type="expression" dxfId="567" priority="529">
      <formula>A37="D"</formula>
    </cfRule>
  </conditionalFormatting>
  <conditionalFormatting sqref="H44">
    <cfRule type="expression" dxfId="566" priority="523">
      <formula>AND(E44=0,F44=0,G44=0,H44=0)</formula>
    </cfRule>
    <cfRule type="expression" dxfId="565" priority="522">
      <formula>D37="A"</formula>
    </cfRule>
  </conditionalFormatting>
  <conditionalFormatting sqref="H50">
    <cfRule type="expression" dxfId="564" priority="1049">
      <formula>H50=0</formula>
    </cfRule>
  </conditionalFormatting>
  <conditionalFormatting sqref="H52">
    <cfRule type="expression" dxfId="563" priority="333">
      <formula>OR(A47="D",A47="E")</formula>
    </cfRule>
    <cfRule type="expression" dxfId="562" priority="332">
      <formula>A47="G"</formula>
    </cfRule>
  </conditionalFormatting>
  <conditionalFormatting sqref="H53">
    <cfRule type="expression" dxfId="561" priority="334">
      <formula>A47="D"</formula>
    </cfRule>
  </conditionalFormatting>
  <conditionalFormatting sqref="H54">
    <cfRule type="expression" dxfId="560" priority="327">
      <formula>D47="A"</formula>
    </cfRule>
    <cfRule type="expression" dxfId="559" priority="328">
      <formula>AND(E54=0,F54=0,G54=0,H54=0)</formula>
    </cfRule>
  </conditionalFormatting>
  <conditionalFormatting sqref="H60">
    <cfRule type="expression" dxfId="558" priority="818">
      <formula>H60=0</formula>
    </cfRule>
  </conditionalFormatting>
  <conditionalFormatting sqref="H62">
    <cfRule type="expression" dxfId="557" priority="138">
      <formula>OR(A57="D",A57="E")</formula>
    </cfRule>
    <cfRule type="expression" dxfId="556" priority="137">
      <formula>A57="G"</formula>
    </cfRule>
  </conditionalFormatting>
  <conditionalFormatting sqref="H63">
    <cfRule type="expression" dxfId="555" priority="139">
      <formula>A57="D"</formula>
    </cfRule>
  </conditionalFormatting>
  <conditionalFormatting sqref="H64">
    <cfRule type="expression" dxfId="554" priority="133">
      <formula>AND(E64=0,F64=0,G64=0,H64=0)</formula>
    </cfRule>
    <cfRule type="expression" dxfId="553" priority="132">
      <formula>D57="A"</formula>
    </cfRule>
  </conditionalFormatting>
  <conditionalFormatting sqref="I43">
    <cfRule type="expression" dxfId="552" priority="560">
      <formula>OR(A37="B",A37="C")</formula>
    </cfRule>
    <cfRule type="expression" dxfId="551" priority="558">
      <formula>A37="D"</formula>
    </cfRule>
  </conditionalFormatting>
  <conditionalFormatting sqref="I44">
    <cfRule type="expression" dxfId="550" priority="562">
      <formula>A37="A"</formula>
    </cfRule>
  </conditionalFormatting>
  <conditionalFormatting sqref="I53">
    <cfRule type="expression" dxfId="549" priority="365">
      <formula>OR(A47="B",A47="C")</formula>
    </cfRule>
    <cfRule type="expression" dxfId="548" priority="363">
      <formula>A47="D"</formula>
    </cfRule>
  </conditionalFormatting>
  <conditionalFormatting sqref="I54">
    <cfRule type="expression" dxfId="547" priority="367">
      <formula>A47="A"</formula>
    </cfRule>
  </conditionalFormatting>
  <conditionalFormatting sqref="I63">
    <cfRule type="expression" dxfId="546" priority="168">
      <formula>A57="D"</formula>
    </cfRule>
    <cfRule type="expression" dxfId="545" priority="170">
      <formula>OR(A57="B",A57="C")</formula>
    </cfRule>
  </conditionalFormatting>
  <conditionalFormatting sqref="I64">
    <cfRule type="expression" dxfId="544" priority="172">
      <formula>A57="A"</formula>
    </cfRule>
  </conditionalFormatting>
  <conditionalFormatting sqref="L11">
    <cfRule type="expression" dxfId="543" priority="1498">
      <formula>AND(K4="A",L11=0)</formula>
    </cfRule>
    <cfRule type="expression" dxfId="542" priority="1499">
      <formula>K4="A"</formula>
    </cfRule>
    <cfRule type="expression" dxfId="541" priority="1507">
      <formula>L11=0</formula>
    </cfRule>
  </conditionalFormatting>
  <conditionalFormatting sqref="L21">
    <cfRule type="expression" dxfId="540" priority="1422">
      <formula>L21=0</formula>
    </cfRule>
    <cfRule type="expression" dxfId="539" priority="1414">
      <formula>AND(K14="A",L21=0)</formula>
    </cfRule>
    <cfRule type="expression" dxfId="538" priority="1415">
      <formula>K14="A"</formula>
    </cfRule>
  </conditionalFormatting>
  <conditionalFormatting sqref="L31">
    <cfRule type="expression" dxfId="537" priority="1328">
      <formula>AND(K24="A",L31=0)</formula>
    </cfRule>
    <cfRule type="expression" dxfId="536" priority="1337">
      <formula>L31=0</formula>
    </cfRule>
    <cfRule type="expression" dxfId="535" priority="1329">
      <formula>K24="A"</formula>
    </cfRule>
  </conditionalFormatting>
  <conditionalFormatting sqref="L42">
    <cfRule type="expression" dxfId="534" priority="1231">
      <formula>AND(K37="F",L42=0)</formula>
    </cfRule>
    <cfRule type="expression" dxfId="533" priority="1205">
      <formula>K37="E"</formula>
    </cfRule>
    <cfRule type="expression" dxfId="532" priority="1209">
      <formula>AND(K37="G",L42=0)</formula>
    </cfRule>
    <cfRule type="expression" dxfId="531" priority="1249">
      <formula>K37="F"</formula>
    </cfRule>
  </conditionalFormatting>
  <conditionalFormatting sqref="L42:L45">
    <cfRule type="expression" dxfId="530" priority="1263">
      <formula>L42=0</formula>
    </cfRule>
  </conditionalFormatting>
  <conditionalFormatting sqref="L43">
    <cfRule type="expression" dxfId="529" priority="1232">
      <formula>K37="D"</formula>
    </cfRule>
    <cfRule type="expression" dxfId="528" priority="1216">
      <formula>AND(OR(K37="B",K37="C"),L43=0)</formula>
    </cfRule>
    <cfRule type="expression" dxfId="527" priority="1253">
      <formula>OR(K37="B",K37="C")</formula>
    </cfRule>
  </conditionalFormatting>
  <conditionalFormatting sqref="L44">
    <cfRule type="expression" dxfId="526" priority="1245">
      <formula>K37="A"</formula>
    </cfRule>
    <cfRule type="expression" dxfId="525" priority="1219">
      <formula>AND(K37="A",L44=0)</formula>
    </cfRule>
  </conditionalFormatting>
  <conditionalFormatting sqref="L52">
    <cfRule type="expression" dxfId="524" priority="1026">
      <formula>K47="F"</formula>
    </cfRule>
    <cfRule type="expression" dxfId="523" priority="982">
      <formula>K47="E"</formula>
    </cfRule>
    <cfRule type="expression" dxfId="522" priority="986">
      <formula>AND(K47="G",L52=0)</formula>
    </cfRule>
    <cfRule type="expression" dxfId="521" priority="1008">
      <formula>AND(K47="F",L52=0)</formula>
    </cfRule>
  </conditionalFormatting>
  <conditionalFormatting sqref="L52:L55">
    <cfRule type="expression" dxfId="520" priority="1040">
      <formula>L52=0</formula>
    </cfRule>
  </conditionalFormatting>
  <conditionalFormatting sqref="L53">
    <cfRule type="expression" dxfId="519" priority="993">
      <formula>AND(OR(K47="B",K47="C"),L53=0)</formula>
    </cfRule>
    <cfRule type="expression" dxfId="518" priority="1030">
      <formula>OR(K47="B",K47="C")</formula>
    </cfRule>
    <cfRule type="expression" dxfId="517" priority="1009">
      <formula>K47="D"</formula>
    </cfRule>
  </conditionalFormatting>
  <conditionalFormatting sqref="L54">
    <cfRule type="expression" dxfId="516" priority="996">
      <formula>AND(K47="A",L54=0)</formula>
    </cfRule>
    <cfRule type="expression" dxfId="515" priority="1022">
      <formula>K47="A"</formula>
    </cfRule>
  </conditionalFormatting>
  <conditionalFormatting sqref="L62">
    <cfRule type="expression" dxfId="514" priority="755">
      <formula>AND(K57="G",L62=0)</formula>
    </cfRule>
    <cfRule type="expression" dxfId="513" priority="777">
      <formula>AND(K57="F",L62=0)</formula>
    </cfRule>
    <cfRule type="expression" dxfId="512" priority="795">
      <formula>K57="F"</formula>
    </cfRule>
    <cfRule type="expression" dxfId="511" priority="751">
      <formula>K57="E"</formula>
    </cfRule>
  </conditionalFormatting>
  <conditionalFormatting sqref="L62:L65">
    <cfRule type="expression" dxfId="510" priority="809">
      <formula>L62=0</formula>
    </cfRule>
  </conditionalFormatting>
  <conditionalFormatting sqref="L63">
    <cfRule type="expression" dxfId="509" priority="762">
      <formula>AND(OR(K57="B",K57="C"),L63=0)</formula>
    </cfRule>
    <cfRule type="expression" dxfId="508" priority="778">
      <formula>K57="D"</formula>
    </cfRule>
    <cfRule type="expression" dxfId="507" priority="799">
      <formula>OR(K57="B",K57="C")</formula>
    </cfRule>
  </conditionalFormatting>
  <conditionalFormatting sqref="L64">
    <cfRule type="expression" dxfId="506" priority="765">
      <formula>AND(K57="A",L64=0)</formula>
    </cfRule>
    <cfRule type="expression" dxfId="505" priority="791">
      <formula>K57="A"</formula>
    </cfRule>
  </conditionalFormatting>
  <conditionalFormatting sqref="M11">
    <cfRule type="expression" dxfId="504" priority="647">
      <formula>AND(L11=0,M11=0)</formula>
    </cfRule>
  </conditionalFormatting>
  <conditionalFormatting sqref="M21">
    <cfRule type="expression" dxfId="503" priority="629">
      <formula>AND(L21=0,M21=0)</formula>
    </cfRule>
  </conditionalFormatting>
  <conditionalFormatting sqref="M31">
    <cfRule type="expression" dxfId="502" priority="611">
      <formula>AND(L31=0,M31=0)</formula>
    </cfRule>
  </conditionalFormatting>
  <conditionalFormatting sqref="M42">
    <cfRule type="expression" dxfId="501" priority="520">
      <formula>K37="F"</formula>
    </cfRule>
    <cfRule type="expression" dxfId="500" priority="489">
      <formula>AND(K37="F",L42=0,M42=0)</formula>
    </cfRule>
    <cfRule type="expression" dxfId="499" priority="487">
      <formula>AND(K37="B",M42=0)</formula>
    </cfRule>
    <cfRule type="expression" dxfId="498" priority="470">
      <formula>AND(K37="G",M42=0)</formula>
    </cfRule>
    <cfRule type="expression" dxfId="497" priority="471">
      <formula>K37="G"</formula>
    </cfRule>
    <cfRule type="expression" dxfId="496" priority="511">
      <formula>K37="B"</formula>
    </cfRule>
  </conditionalFormatting>
  <conditionalFormatting sqref="M42:M45">
    <cfRule type="expression" dxfId="495" priority="504">
      <formula>AND(L42=0,M42=0)</formula>
    </cfRule>
  </conditionalFormatting>
  <conditionalFormatting sqref="M43">
    <cfRule type="expression" dxfId="494" priority="476">
      <formula>AND(OR(K37="A",K37="D"),L43=0,M43=0)</formula>
    </cfRule>
    <cfRule type="expression" dxfId="493" priority="490">
      <formula>OR(K37="B",K37="C")</formula>
    </cfRule>
    <cfRule type="expression" dxfId="492" priority="507">
      <formula>K37="A"</formula>
    </cfRule>
    <cfRule type="expression" dxfId="491" priority="481">
      <formula>K37="D"</formula>
    </cfRule>
    <cfRule type="expression" dxfId="490" priority="474">
      <formula>AND(OR(K37="B",K37="C"),L43=0,M43=0)</formula>
    </cfRule>
  </conditionalFormatting>
  <conditionalFormatting sqref="M44">
    <cfRule type="expression" dxfId="489" priority="478">
      <formula>AND(K37="A",L44=0,M44=0)</formula>
    </cfRule>
    <cfRule type="expression" dxfId="488" priority="501">
      <formula>K37="A"</formula>
    </cfRule>
  </conditionalFormatting>
  <conditionalFormatting sqref="M52">
    <cfRule type="expression" dxfId="487" priority="275">
      <formula>AND(K47="G",M52=0)</formula>
    </cfRule>
    <cfRule type="expression" dxfId="486" priority="294">
      <formula>AND(K47="F",L52=0,M52=0)</formula>
    </cfRule>
    <cfRule type="expression" dxfId="485" priority="292">
      <formula>AND(K47="B",M52=0)</formula>
    </cfRule>
    <cfRule type="expression" dxfId="484" priority="276">
      <formula>K47="G"</formula>
    </cfRule>
    <cfRule type="expression" dxfId="483" priority="316">
      <formula>K47="B"</formula>
    </cfRule>
    <cfRule type="expression" dxfId="482" priority="325">
      <formula>K47="F"</formula>
    </cfRule>
  </conditionalFormatting>
  <conditionalFormatting sqref="M52:M55">
    <cfRule type="expression" dxfId="481" priority="309">
      <formula>AND(L52=0,M52=0)</formula>
    </cfRule>
  </conditionalFormatting>
  <conditionalFormatting sqref="M53">
    <cfRule type="expression" dxfId="480" priority="295">
      <formula>OR(K47="B",K47="C")</formula>
    </cfRule>
    <cfRule type="expression" dxfId="479" priority="312">
      <formula>K47="A"</formula>
    </cfRule>
    <cfRule type="expression" dxfId="478" priority="286">
      <formula>K47="D"</formula>
    </cfRule>
    <cfRule type="expression" dxfId="477" priority="281">
      <formula>AND(OR(K47="A",K47="D"),L53=0,M53=0)</formula>
    </cfRule>
    <cfRule type="expression" dxfId="476" priority="279">
      <formula>AND(OR(K47="B",K47="C"),L53=0,M53=0)</formula>
    </cfRule>
  </conditionalFormatting>
  <conditionalFormatting sqref="M54">
    <cfRule type="expression" dxfId="475" priority="306">
      <formula>K47="A"</formula>
    </cfRule>
    <cfRule type="expression" dxfId="474" priority="283">
      <formula>AND(K47="A",L54=0,M54=0)</formula>
    </cfRule>
  </conditionalFormatting>
  <conditionalFormatting sqref="M62">
    <cfRule type="expression" dxfId="473" priority="80">
      <formula>AND(K57="G",M62=0)</formula>
    </cfRule>
    <cfRule type="expression" dxfId="472" priority="81">
      <formula>K57="G"</formula>
    </cfRule>
    <cfRule type="expression" dxfId="471" priority="99">
      <formula>AND(K57="F",L62=0,M62=0)</formula>
    </cfRule>
    <cfRule type="expression" dxfId="470" priority="97">
      <formula>AND(K57="B",M62=0)</formula>
    </cfRule>
    <cfRule type="expression" dxfId="469" priority="130">
      <formula>K57="F"</formula>
    </cfRule>
    <cfRule type="expression" dxfId="468" priority="121">
      <formula>K57="B"</formula>
    </cfRule>
  </conditionalFormatting>
  <conditionalFormatting sqref="M62:M65">
    <cfRule type="expression" dxfId="467" priority="114">
      <formula>AND(L62=0,M62=0)</formula>
    </cfRule>
  </conditionalFormatting>
  <conditionalFormatting sqref="M63">
    <cfRule type="expression" dxfId="466" priority="100">
      <formula>OR(K57="B",K57="C")</formula>
    </cfRule>
    <cfRule type="expression" dxfId="465" priority="91">
      <formula>K57="D"</formula>
    </cfRule>
    <cfRule type="expression" dxfId="464" priority="84">
      <formula>AND(OR(K57="B",K57="C"),L63=0,M63=0)</formula>
    </cfRule>
    <cfRule type="expression" dxfId="463" priority="86">
      <formula>AND(OR(K57="A",K57="D"),L63=0,M63=0)</formula>
    </cfRule>
    <cfRule type="expression" dxfId="462" priority="117">
      <formula>K57="A"</formula>
    </cfRule>
  </conditionalFormatting>
  <conditionalFormatting sqref="M64">
    <cfRule type="expression" dxfId="461" priority="88">
      <formula>AND(K57="A",L64=0,M64=0)</formula>
    </cfRule>
    <cfRule type="expression" dxfId="460" priority="111">
      <formula>K57="A"</formula>
    </cfRule>
  </conditionalFormatting>
  <conditionalFormatting sqref="N11">
    <cfRule type="expression" dxfId="459" priority="646">
      <formula>AND(L11=0,M11=0,N11=0)</formula>
    </cfRule>
  </conditionalFormatting>
  <conditionalFormatting sqref="N21">
    <cfRule type="expression" dxfId="458" priority="628">
      <formula>AND(L21=0,M21=0,N21=0)</formula>
    </cfRule>
  </conditionalFormatting>
  <conditionalFormatting sqref="N31">
    <cfRule type="expression" dxfId="457" priority="610">
      <formula>AND(L31=0,M31=0,N31=0)</formula>
    </cfRule>
  </conditionalFormatting>
  <conditionalFormatting sqref="N42">
    <cfRule type="expression" dxfId="456" priority="472">
      <formula>K37="G"</formula>
    </cfRule>
    <cfRule type="expression" dxfId="455" priority="467">
      <formula>AND(K37="E",L42=0,M42=0,N42=0)</formula>
    </cfRule>
    <cfRule type="expression" dxfId="454" priority="510">
      <formula>OR(K37="A",K37="C",K37="D",K37="E")</formula>
    </cfRule>
    <cfRule type="expression" dxfId="453" priority="484">
      <formula>AND(OR(K37="A",K37="C",K37="D"),N42=0)</formula>
    </cfRule>
    <cfRule type="expression" dxfId="452" priority="514">
      <formula>K37="B"</formula>
    </cfRule>
    <cfRule type="expression" dxfId="451" priority="488">
      <formula>AND(K37="F",L42=0,M42=0,N42=0)</formula>
    </cfRule>
    <cfRule type="expression" dxfId="450" priority="519">
      <formula>K37="F"</formula>
    </cfRule>
    <cfRule type="expression" dxfId="449" priority="486">
      <formula>AND(K37="B",M42=0,N42=0)</formula>
    </cfRule>
    <cfRule type="expression" dxfId="448" priority="469">
      <formula>AND(K37="G",M42=0,N42=0)</formula>
    </cfRule>
  </conditionalFormatting>
  <conditionalFormatting sqref="N42:N45">
    <cfRule type="expression" dxfId="447" priority="503">
      <formula>AND(L42=0,M42=0,N42=0)</formula>
    </cfRule>
  </conditionalFormatting>
  <conditionalFormatting sqref="N43">
    <cfRule type="expression" dxfId="446" priority="491">
      <formula>K37="D"</formula>
    </cfRule>
    <cfRule type="expression" dxfId="445" priority="506">
      <formula>OR(K37="B",K37="C")</formula>
    </cfRule>
    <cfRule type="expression" dxfId="444" priority="480">
      <formula>AND(OR(K37="A",K37="D"),M43=0,N43=0)</formula>
    </cfRule>
    <cfRule type="expression" dxfId="443" priority="475">
      <formula>AND(OR(K37="B",K37="C"),L43=0,M43=0,N43=0)</formula>
    </cfRule>
    <cfRule type="expression" dxfId="442" priority="517">
      <formula>K37="A"</formula>
    </cfRule>
  </conditionalFormatting>
  <conditionalFormatting sqref="N44">
    <cfRule type="expression" dxfId="441" priority="500">
      <formula>K37="A"</formula>
    </cfRule>
    <cfRule type="expression" dxfId="440" priority="477">
      <formula>AND(K37="A",L44=0,M44=0,N44=0)</formula>
    </cfRule>
  </conditionalFormatting>
  <conditionalFormatting sqref="N52">
    <cfRule type="expression" dxfId="439" priority="293">
      <formula>AND(K47="F",L52=0,M52=0,N52=0)</formula>
    </cfRule>
    <cfRule type="expression" dxfId="438" priority="272">
      <formula>AND(K47="E",L52=0,M52=0,N52=0)</formula>
    </cfRule>
    <cfRule type="expression" dxfId="437" priority="274">
      <formula>AND(K47="G",M52=0,N52=0)</formula>
    </cfRule>
    <cfRule type="expression" dxfId="436" priority="289">
      <formula>AND(OR(K47="A",K47="C",K47="D"),N52=0)</formula>
    </cfRule>
    <cfRule type="expression" dxfId="435" priority="277">
      <formula>K47="G"</formula>
    </cfRule>
    <cfRule type="expression" dxfId="434" priority="319">
      <formula>K47="B"</formula>
    </cfRule>
    <cfRule type="expression" dxfId="433" priority="315">
      <formula>OR(K47="A",K47="C",K47="D",K47="E")</formula>
    </cfRule>
    <cfRule type="expression" dxfId="432" priority="324">
      <formula>K47="F"</formula>
    </cfRule>
    <cfRule type="expression" dxfId="431" priority="291">
      <formula>AND(K47="B",M52=0,N52=0)</formula>
    </cfRule>
  </conditionalFormatting>
  <conditionalFormatting sqref="N52:N55">
    <cfRule type="expression" dxfId="430" priority="308">
      <formula>AND(L52=0,M52=0,N52=0)</formula>
    </cfRule>
  </conditionalFormatting>
  <conditionalFormatting sqref="N53">
    <cfRule type="expression" dxfId="429" priority="280">
      <formula>AND(OR(K47="B",K47="C"),L53=0,M53=0,N53=0)</formula>
    </cfRule>
    <cfRule type="expression" dxfId="428" priority="296">
      <formula>K47="D"</formula>
    </cfRule>
    <cfRule type="expression" dxfId="427" priority="285">
      <formula>AND(OR(K47="A",K47="D"),M53=0,N53=0)</formula>
    </cfRule>
    <cfRule type="expression" dxfId="426" priority="322">
      <formula>K47="A"</formula>
    </cfRule>
    <cfRule type="expression" dxfId="425" priority="311">
      <formula>OR(K47="B",K47="C")</formula>
    </cfRule>
  </conditionalFormatting>
  <conditionalFormatting sqref="N54">
    <cfRule type="expression" dxfId="424" priority="282">
      <formula>AND(K47="A",L54=0,M54=0,N54=0)</formula>
    </cfRule>
    <cfRule type="expression" dxfId="423" priority="305">
      <formula>K47="A"</formula>
    </cfRule>
  </conditionalFormatting>
  <conditionalFormatting sqref="N62">
    <cfRule type="expression" dxfId="422" priority="124">
      <formula>K57="B"</formula>
    </cfRule>
    <cfRule type="expression" dxfId="421" priority="94">
      <formula>AND(OR(K57="A",K57="C",K57="D"),N62=0)</formula>
    </cfRule>
    <cfRule type="expression" dxfId="420" priority="129">
      <formula>K57="F"</formula>
    </cfRule>
    <cfRule type="expression" dxfId="419" priority="96">
      <formula>AND(K57="B",M62=0,N62=0)</formula>
    </cfRule>
    <cfRule type="expression" dxfId="418" priority="77">
      <formula>AND(K57="E",L62=0,M62=0,N62=0)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5" priority="82">
      <formula>K57="G"</formula>
    </cfRule>
    <cfRule type="expression" dxfId="414" priority="79">
      <formula>AND(K57="G",M62=0,N62=0)</formula>
    </cfRule>
  </conditionalFormatting>
  <conditionalFormatting sqref="N62:N65">
    <cfRule type="expression" dxfId="413" priority="113">
      <formula>AND(L62=0,M62=0,N62=0)</formula>
    </cfRule>
  </conditionalFormatting>
  <conditionalFormatting sqref="N63">
    <cfRule type="expression" dxfId="412" priority="116">
      <formula>OR(K57="B",K57="C")</formula>
    </cfRule>
    <cfRule type="expression" dxfId="411" priority="101">
      <formula>K57="D"</formula>
    </cfRule>
    <cfRule type="expression" dxfId="410" priority="85">
      <formula>AND(OR(K57="B",K57="C"),L63=0,M63=0,N63=0)</formula>
    </cfRule>
    <cfRule type="expression" dxfId="409" priority="90">
      <formula>AND(OR(K57="A",K57="D"),M63=0,N63=0)</formula>
    </cfRule>
    <cfRule type="expression" dxfId="408" priority="127">
      <formula>K57="A"</formula>
    </cfRule>
  </conditionalFormatting>
  <conditionalFormatting sqref="N64">
    <cfRule type="expression" dxfId="407" priority="110">
      <formula>K57="A"</formula>
    </cfRule>
    <cfRule type="expression" dxfId="406" priority="87">
      <formula>AND(K57="A",L64=0,M64=0,N64=0)</formula>
    </cfRule>
  </conditionalFormatting>
  <conditionalFormatting sqref="O7">
    <cfRule type="expression" dxfId="405" priority="1506">
      <formula>AND(O7=0,$AQ2=1)</formula>
    </cfRule>
  </conditionalFormatting>
  <conditionalFormatting sqref="O42">
    <cfRule type="expression" dxfId="404" priority="468">
      <formula>AND(K37="G",M42=0,N42=0,O42=0)</formula>
    </cfRule>
    <cfRule type="expression" dxfId="403" priority="473">
      <formula>K37="G"</formula>
    </cfRule>
    <cfRule type="expression" dxfId="402" priority="465">
      <formula>AND(K37="E",L42=0,M42=0,N42=0,O42=0)</formula>
    </cfRule>
    <cfRule type="expression" dxfId="401" priority="509">
      <formula>OR(K37="A",K37="C",K37="D",K37="E")</formula>
    </cfRule>
    <cfRule type="expression" dxfId="400" priority="513">
      <formula>K37="B"</formula>
    </cfRule>
    <cfRule type="expression" dxfId="399" priority="518">
      <formula>K37="F"</formula>
    </cfRule>
    <cfRule type="expression" dxfId="398" priority="485">
      <formula>AND(K37="B",M42=0,N42=0,O42=0)</formula>
    </cfRule>
    <cfRule type="expression" dxfId="397" priority="483">
      <formula>AND(OR(K37="A",K37="C",K37="D"),N42=0,O42=0)</formula>
    </cfRule>
  </conditionalFormatting>
  <conditionalFormatting sqref="O42:O43 O44:P45">
    <cfRule type="expression" dxfId="396" priority="502">
      <formula>AND(L42=0,M42=0,N42=0,O42=0)</formula>
    </cfRule>
  </conditionalFormatting>
  <conditionalFormatting sqref="O43">
    <cfRule type="expression" dxfId="395" priority="505">
      <formula>OR(K37="B",K37="C")</formula>
    </cfRule>
    <cfRule type="expression" dxfId="394" priority="479">
      <formula>AND(OR(K37="A",K37="D"),M43=0,N43=0,O43=0)</formula>
    </cfRule>
    <cfRule type="expression" dxfId="393" priority="492">
      <formula>K37="D"</formula>
    </cfRule>
    <cfRule type="expression" dxfId="392" priority="516">
      <formula>K37="A"</formula>
    </cfRule>
  </conditionalFormatting>
  <conditionalFormatting sqref="O44">
    <cfRule type="expression" dxfId="391" priority="456">
      <formula>AND(K37="D",L42=0,M42=0,N42=0,O42=0)</formula>
    </cfRule>
  </conditionalFormatting>
  <conditionalFormatting sqref="O52">
    <cfRule type="expression" dxfId="390" priority="323">
      <formula>K47="F"</formula>
    </cfRule>
    <cfRule type="expression" dxfId="389" priority="318">
      <formula>K47="B"</formula>
    </cfRule>
    <cfRule type="expression" dxfId="388" priority="314">
      <formula>OR(K47="A",K47="C",K47="D",K47="E")</formula>
    </cfRule>
    <cfRule type="expression" dxfId="387" priority="270">
      <formula>AND(K47="E",L52=0,M52=0,N52=0,O52=0)</formula>
    </cfRule>
    <cfRule type="expression" dxfId="386" priority="273">
      <formula>AND(K47="G",M52=0,N52=0,O52=0)</formula>
    </cfRule>
    <cfRule type="expression" dxfId="385" priority="290">
      <formula>AND(K47="B",M52=0,N52=0,O52=0)</formula>
    </cfRule>
    <cfRule type="expression" dxfId="384" priority="278">
      <formula>K47="G"</formula>
    </cfRule>
    <cfRule type="expression" dxfId="383" priority="288">
      <formula>AND(OR(K47="A",K47="C",K47="D"),N52=0,O52=0)</formula>
    </cfRule>
  </conditionalFormatting>
  <conditionalFormatting sqref="O52:O53 O54:P55">
    <cfRule type="expression" dxfId="382" priority="307">
      <formula>AND(L52=0,M52=0,N52=0,O52=0)</formula>
    </cfRule>
  </conditionalFormatting>
  <conditionalFormatting sqref="O53">
    <cfRule type="expression" dxfId="381" priority="321">
      <formula>K47="A"</formula>
    </cfRule>
    <cfRule type="expression" dxfId="380" priority="310">
      <formula>OR(K47="B",K47="C")</formula>
    </cfRule>
    <cfRule type="expression" dxfId="379" priority="284">
      <formula>AND(OR(K47="A",K47="D"),M53=0,N53=0,O53=0)</formula>
    </cfRule>
    <cfRule type="expression" dxfId="378" priority="297">
      <formula>K47="D"</formula>
    </cfRule>
  </conditionalFormatting>
  <conditionalFormatting sqref="O54">
    <cfRule type="expression" dxfId="377" priority="261">
      <formula>AND(K47="D",L52=0,M52=0,N52=0,O52=0)</formula>
    </cfRule>
  </conditionalFormatting>
  <conditionalFormatting sqref="O62">
    <cfRule type="expression" dxfId="376" priority="75">
      <formula>AND(K57="E",L62=0,M62=0,N62=0,O62=0)</formula>
    </cfRule>
    <cfRule type="expression" dxfId="375" priority="78">
      <formula>AND(K57="G",M62=0,N62=0,O62=0)</formula>
    </cfRule>
    <cfRule type="expression" dxfId="374" priority="83">
      <formula>K57="G"</formula>
    </cfRule>
    <cfRule type="expression" dxfId="373" priority="93">
      <formula>AND(OR(K57="A",K57="C",K57="D"),N62=0,O62=0)</formula>
    </cfRule>
    <cfRule type="expression" dxfId="372" priority="119">
      <formula>OR(K57="A",K57="C",K57="D",K57="E")</formula>
    </cfRule>
    <cfRule type="expression" dxfId="371" priority="128">
      <formula>K57="F"</formula>
    </cfRule>
    <cfRule type="expression" dxfId="370" priority="123">
      <formula>K57="B"</formula>
    </cfRule>
    <cfRule type="expression" dxfId="369" priority="95">
      <formula>AND(K57="B",M62=0,N62=0,O62=0)</formula>
    </cfRule>
  </conditionalFormatting>
  <conditionalFormatting sqref="O62:O63 O64:P65">
    <cfRule type="expression" dxfId="368" priority="112">
      <formula>AND(L62=0,M62=0,N62=0,O62=0)</formula>
    </cfRule>
  </conditionalFormatting>
  <conditionalFormatting sqref="O63">
    <cfRule type="expression" dxfId="367" priority="115">
      <formula>OR(K57="B",K57="C")</formula>
    </cfRule>
    <cfRule type="expression" dxfId="366" priority="89">
      <formula>AND(OR(K57="A",K57="D"),M63=0,N63=0,O63=0)</formula>
    </cfRule>
    <cfRule type="expression" dxfId="365" priority="126">
      <formula>K57="A"</formula>
    </cfRule>
    <cfRule type="expression" dxfId="364" priority="102">
      <formula>K57="D"</formula>
    </cfRule>
  </conditionalFormatting>
  <conditionalFormatting sqref="O64">
    <cfRule type="expression" dxfId="363" priority="66">
      <formula>AND(K57="D",L62=0,M62=0,N62=0,O62=0)</formula>
    </cfRule>
  </conditionalFormatting>
  <conditionalFormatting sqref="O8:P8">
    <cfRule type="expression" dxfId="362" priority="601">
      <formula>O8=0</formula>
    </cfRule>
  </conditionalFormatting>
  <conditionalFormatting sqref="O11:P11">
    <cfRule type="expression" dxfId="361" priority="645">
      <formula>AND(L11=0,M11=0,N11=0,O11=0)</formula>
    </cfRule>
  </conditionalFormatting>
  <conditionalFormatting sqref="O17:P17">
    <cfRule type="expression" dxfId="360" priority="1421">
      <formula>AND(O17=0,$AQ5=1)</formula>
    </cfRule>
  </conditionalFormatting>
  <conditionalFormatting sqref="O18:P18">
    <cfRule type="expression" dxfId="359" priority="595">
      <formula>O18=0</formula>
    </cfRule>
  </conditionalFormatting>
  <conditionalFormatting sqref="O21:P21">
    <cfRule type="expression" dxfId="358" priority="627">
      <formula>AND(L21=0,M21=0,N21=0,O21=0)</formula>
    </cfRule>
  </conditionalFormatting>
  <conditionalFormatting sqref="O27:P27">
    <cfRule type="expression" dxfId="357" priority="1336">
      <formula>AND(O27=0,$AQ8=1)</formula>
    </cfRule>
  </conditionalFormatting>
  <conditionalFormatting sqref="O28:P28">
    <cfRule type="expression" dxfId="356" priority="589">
      <formula>O28=0</formula>
    </cfRule>
  </conditionalFormatting>
  <conditionalFormatting sqref="O31:P31">
    <cfRule type="expression" dxfId="355" priority="609">
      <formula>AND(L31=0,M31=0,N31=0,O31=0)</formula>
    </cfRule>
  </conditionalFormatting>
  <conditionalFormatting sqref="O40:P40">
    <cfRule type="expression" dxfId="354" priority="1262">
      <formula>AND(O40=0,$AQ2=1)</formula>
    </cfRule>
  </conditionalFormatting>
  <conditionalFormatting sqref="O44:P44">
    <cfRule type="expression" dxfId="353" priority="499">
      <formula>K37="A"</formula>
    </cfRule>
  </conditionalFormatting>
  <conditionalFormatting sqref="O50:P50">
    <cfRule type="expression" dxfId="352" priority="1039">
      <formula>AND(O50=0,$AQ5=1)</formula>
    </cfRule>
  </conditionalFormatting>
  <conditionalFormatting sqref="O54:P54">
    <cfRule type="expression" dxfId="351" priority="304">
      <formula>K47="A"</formula>
    </cfRule>
  </conditionalFormatting>
  <conditionalFormatting sqref="O60:P60">
    <cfRule type="expression" dxfId="350" priority="808">
      <formula>AND(O60=0,$AQ8=1)</formula>
    </cfRule>
  </conditionalFormatting>
  <conditionalFormatting sqref="O64:P64">
    <cfRule type="expression" dxfId="349" priority="109">
      <formula>K57="A"</formula>
    </cfRule>
  </conditionalFormatting>
  <conditionalFormatting sqref="P7">
    <cfRule type="expression" dxfId="348" priority="1273">
      <formula>P7=0</formula>
    </cfRule>
  </conditionalFormatting>
  <conditionalFormatting sqref="P42">
    <cfRule type="expression" dxfId="347" priority="460">
      <formula>K37="G"</formula>
    </cfRule>
    <cfRule type="expression" dxfId="346" priority="461">
      <formula>OR(K37="D",K37="E")</formula>
    </cfRule>
  </conditionalFormatting>
  <conditionalFormatting sqref="P43">
    <cfRule type="expression" dxfId="345" priority="459">
      <formula>K37="D"</formula>
    </cfRule>
  </conditionalFormatting>
  <conditionalFormatting sqref="P52">
    <cfRule type="expression" dxfId="344" priority="266">
      <formula>OR(K47="D",K47="E")</formula>
    </cfRule>
    <cfRule type="expression" dxfId="343" priority="265">
      <formula>K47="G"</formula>
    </cfRule>
  </conditionalFormatting>
  <conditionalFormatting sqref="P53">
    <cfRule type="expression" dxfId="342" priority="264">
      <formula>K47="D"</formula>
    </cfRule>
  </conditionalFormatting>
  <conditionalFormatting sqref="P62">
    <cfRule type="expression" dxfId="341" priority="70">
      <formula>K57="G"</formula>
    </cfRule>
    <cfRule type="expression" dxfId="340" priority="71">
      <formula>OR(K57="D",K57="E")</formula>
    </cfRule>
  </conditionalFormatting>
  <conditionalFormatting sqref="P63">
    <cfRule type="expression" dxfId="339" priority="69">
      <formula>K57="D"</formula>
    </cfRule>
  </conditionalFormatting>
  <conditionalFormatting sqref="Q8">
    <cfRule type="expression" dxfId="338" priority="600">
      <formula>AND(O8=0,Q8=0)</formula>
    </cfRule>
  </conditionalFormatting>
  <conditionalFormatting sqref="Q18">
    <cfRule type="expression" dxfId="337" priority="594">
      <formula>AND(O18=0,Q18=0)</formula>
    </cfRule>
  </conditionalFormatting>
  <conditionalFormatting sqref="Q28">
    <cfRule type="expression" dxfId="336" priority="588">
      <formula>AND(O28=0,Q28=0)</formula>
    </cfRule>
  </conditionalFormatting>
  <conditionalFormatting sqref="Q42">
    <cfRule type="expression" dxfId="335" priority="508">
      <formula>OR(K37="A",K37="C",K37="D",K37="E")</formula>
    </cfRule>
    <cfRule type="expression" dxfId="334" priority="512">
      <formula>OR(K37="B",K37="F",K37="G")</formula>
    </cfRule>
    <cfRule type="expression" dxfId="333" priority="482">
      <formula>AND(OR(K37="A",K37="C",K37="D"),N42=0,O42=0,Q42=0)</formula>
    </cfRule>
  </conditionalFormatting>
  <conditionalFormatting sqref="Q43">
    <cfRule type="expression" dxfId="332" priority="466">
      <formula>K37="C"</formula>
    </cfRule>
    <cfRule type="expression" dxfId="331" priority="515">
      <formula>K37="A"</formula>
    </cfRule>
    <cfRule type="expression" dxfId="330" priority="494">
      <formula>K37="D"</formula>
    </cfRule>
    <cfRule type="expression" dxfId="329" priority="496">
      <formula>OR(K37="B",K37="C")</formula>
    </cfRule>
  </conditionalFormatting>
  <conditionalFormatting sqref="Q44">
    <cfRule type="expression" dxfId="328" priority="498">
      <formula>K37="A"</formula>
    </cfRule>
  </conditionalFormatting>
  <conditionalFormatting sqref="Q52">
    <cfRule type="expression" dxfId="327" priority="287">
      <formula>AND(OR(K47="A",K47="C",K47="D"),N52=0,O52=0,Q52=0)</formula>
    </cfRule>
    <cfRule type="expression" dxfId="326" priority="317">
      <formula>OR(K47="B",K47="F",K47="G")</formula>
    </cfRule>
    <cfRule type="expression" dxfId="325" priority="313">
      <formula>OR(K47="A",K47="C",K47="D",K47="E")</formula>
    </cfRule>
  </conditionalFormatting>
  <conditionalFormatting sqref="Q53">
    <cfRule type="expression" dxfId="324" priority="299">
      <formula>K47="D"</formula>
    </cfRule>
    <cfRule type="expression" dxfId="323" priority="301">
      <formula>OR(K47="B",K47="C")</formula>
    </cfRule>
    <cfRule type="expression" dxfId="322" priority="320">
      <formula>K47="A"</formula>
    </cfRule>
    <cfRule type="expression" dxfId="321" priority="271">
      <formula>K47="C"</formula>
    </cfRule>
  </conditionalFormatting>
  <conditionalFormatting sqref="Q54">
    <cfRule type="expression" dxfId="320" priority="303">
      <formula>K47="A"</formula>
    </cfRule>
  </conditionalFormatting>
  <conditionalFormatting sqref="Q62">
    <cfRule type="expression" dxfId="319" priority="122">
      <formula>OR(K57="B",K57="F",K57="G")</formula>
    </cfRule>
    <cfRule type="expression" dxfId="318" priority="118">
      <formula>OR(K57="A",K57="C",K57="D",K57="E")</formula>
    </cfRule>
    <cfRule type="expression" dxfId="317" priority="92">
      <formula>AND(OR(K57="A",K57="C",K57="D"),N62=0,O62=0,Q62=0)</formula>
    </cfRule>
  </conditionalFormatting>
  <conditionalFormatting sqref="Q63">
    <cfRule type="expression" dxfId="316" priority="125">
      <formula>K57="A"</formula>
    </cfRule>
    <cfRule type="expression" dxfId="315" priority="106">
      <formula>OR(K57="B",K57="C")</formula>
    </cfRule>
    <cfRule type="expression" dxfId="314" priority="104">
      <formula>K57="D"</formula>
    </cfRule>
    <cfRule type="expression" dxfId="313" priority="76">
      <formula>K57="C"</formula>
    </cfRule>
  </conditionalFormatting>
  <conditionalFormatting sqref="Q64">
    <cfRule type="expression" dxfId="312" priority="108">
      <formula>K57="A"</formula>
    </cfRule>
  </conditionalFormatting>
  <conditionalFormatting sqref="Q11:R11">
    <cfRule type="expression" dxfId="311" priority="644">
      <formula>AND(L11=0,M11=0,N11=0,O11=0,Q11=0)</formula>
    </cfRule>
  </conditionalFormatting>
  <conditionalFormatting sqref="Q21:R21">
    <cfRule type="expression" dxfId="310" priority="626">
      <formula>AND(L21=0,M21=0,N21=0,O21=0,Q21=0)</formula>
    </cfRule>
  </conditionalFormatting>
  <conditionalFormatting sqref="Q31:R31">
    <cfRule type="expression" dxfId="309" priority="608">
      <formula>AND(L31=0,M31=0,N31=0,O31=0,Q31=0)</formula>
    </cfRule>
  </conditionalFormatting>
  <conditionalFormatting sqref="Q41:R41">
    <cfRule type="expression" dxfId="308" priority="1261">
      <formula>AND(O41=0,Q41=0)</formula>
    </cfRule>
  </conditionalFormatting>
  <conditionalFormatting sqref="Q51:R51">
    <cfRule type="expression" dxfId="307" priority="1038">
      <formula>AND(O51=0,Q51=0)</formula>
    </cfRule>
  </conditionalFormatting>
  <conditionalFormatting sqref="Q61:R61">
    <cfRule type="expression" dxfId="306" priority="807">
      <formula>AND(O61=0,Q61=0)</formula>
    </cfRule>
  </conditionalFormatting>
  <conditionalFormatting sqref="R7">
    <cfRule type="expression" dxfId="305" priority="1505">
      <formula>AND(P7=0,R7=0)</formula>
    </cfRule>
  </conditionalFormatting>
  <conditionalFormatting sqref="R8">
    <cfRule type="expression" dxfId="304" priority="648">
      <formula>AND(P8=0,R8=0)</formula>
    </cfRule>
  </conditionalFormatting>
  <conditionalFormatting sqref="R18">
    <cfRule type="expression" dxfId="303" priority="630">
      <formula>AND(P18=0,R18=0)</formula>
    </cfRule>
  </conditionalFormatting>
  <conditionalFormatting sqref="R27">
    <cfRule type="expression" dxfId="302" priority="1335">
      <formula>AND(P27=0,R27=0)</formula>
    </cfRule>
  </conditionalFormatting>
  <conditionalFormatting sqref="R28">
    <cfRule type="expression" dxfId="301" priority="612">
      <formula>AND(P28=0,R28=0)</formula>
    </cfRule>
  </conditionalFormatting>
  <conditionalFormatting sqref="R40">
    <cfRule type="expression" dxfId="300" priority="1199">
      <formula>R40=0</formula>
    </cfRule>
  </conditionalFormatting>
  <conditionalFormatting sqref="R42">
    <cfRule type="expression" dxfId="299" priority="463">
      <formula>OR(K37="D",K37="E")</formula>
    </cfRule>
    <cfRule type="expression" dxfId="298" priority="462">
      <formula>K37="G"</formula>
    </cfRule>
  </conditionalFormatting>
  <conditionalFormatting sqref="R43">
    <cfRule type="expression" dxfId="297" priority="464">
      <formula>K37="D"</formula>
    </cfRule>
  </conditionalFormatting>
  <conditionalFormatting sqref="R44">
    <cfRule type="expression" dxfId="296" priority="458">
      <formula>AND(O44=0,P44=0,Q44=0,R44=0)</formula>
    </cfRule>
    <cfRule type="expression" dxfId="295" priority="457">
      <formula>N37="A"</formula>
    </cfRule>
  </conditionalFormatting>
  <conditionalFormatting sqref="R50">
    <cfRule type="expression" dxfId="294" priority="972">
      <formula>R50=0</formula>
    </cfRule>
  </conditionalFormatting>
  <conditionalFormatting sqref="R52">
    <cfRule type="expression" dxfId="293" priority="268">
      <formula>OR(K47="D",K47="E")</formula>
    </cfRule>
    <cfRule type="expression" dxfId="292" priority="267">
      <formula>K47="G"</formula>
    </cfRule>
  </conditionalFormatting>
  <conditionalFormatting sqref="R53">
    <cfRule type="expression" dxfId="291" priority="269">
      <formula>K47="D"</formula>
    </cfRule>
  </conditionalFormatting>
  <conditionalFormatting sqref="R54">
    <cfRule type="expression" dxfId="290" priority="262">
      <formula>N47="A"</formula>
    </cfRule>
    <cfRule type="expression" dxfId="289" priority="263">
      <formula>AND(O54=0,P54=0,Q54=0,R54=0)</formula>
    </cfRule>
  </conditionalFormatting>
  <conditionalFormatting sqref="R60">
    <cfRule type="expression" dxfId="288" priority="741">
      <formula>R60=0</formula>
    </cfRule>
  </conditionalFormatting>
  <conditionalFormatting sqref="R62">
    <cfRule type="expression" dxfId="287" priority="72">
      <formula>K57="G"</formula>
    </cfRule>
    <cfRule type="expression" dxfId="286" priority="73">
      <formula>OR(K57="D",K57="E")</formula>
    </cfRule>
  </conditionalFormatting>
  <conditionalFormatting sqref="R63">
    <cfRule type="expression" dxfId="285" priority="74">
      <formula>K57="D"</formula>
    </cfRule>
  </conditionalFormatting>
  <conditionalFormatting sqref="R64">
    <cfRule type="expression" dxfId="284" priority="68">
      <formula>AND(O64=0,P64=0,Q64=0,R64=0)</formula>
    </cfRule>
    <cfRule type="expression" dxfId="283" priority="67">
      <formula>N57="A"</formula>
    </cfRule>
  </conditionalFormatting>
  <conditionalFormatting sqref="S43">
    <cfRule type="expression" dxfId="282" priority="495">
      <formula>OR(K37="B",K37="C")</formula>
    </cfRule>
    <cfRule type="expression" dxfId="281" priority="493">
      <formula>K37="D"</formula>
    </cfRule>
  </conditionalFormatting>
  <conditionalFormatting sqref="S44">
    <cfRule type="expression" dxfId="280" priority="497">
      <formula>K37="A"</formula>
    </cfRule>
  </conditionalFormatting>
  <conditionalFormatting sqref="S53">
    <cfRule type="expression" dxfId="279" priority="298">
      <formula>K47="D"</formula>
    </cfRule>
    <cfRule type="expression" dxfId="278" priority="300">
      <formula>OR(K47="B",K47="C")</formula>
    </cfRule>
  </conditionalFormatting>
  <conditionalFormatting sqref="S54">
    <cfRule type="expression" dxfId="277" priority="302">
      <formula>K47="A"</formula>
    </cfRule>
  </conditionalFormatting>
  <conditionalFormatting sqref="S63">
    <cfRule type="expression" dxfId="276" priority="103">
      <formula>K57="D"</formula>
    </cfRule>
    <cfRule type="expression" dxfId="275" priority="105">
      <formula>OR(K57="B",K57="C")</formula>
    </cfRule>
  </conditionalFormatting>
  <conditionalFormatting sqref="S64">
    <cfRule type="expression" dxfId="274" priority="107">
      <formula>K57="A"</formula>
    </cfRule>
  </conditionalFormatting>
  <conditionalFormatting sqref="V11">
    <cfRule type="expression" dxfId="273" priority="1478">
      <formula>V11=0</formula>
    </cfRule>
    <cfRule type="expression" dxfId="272" priority="1470">
      <formula>AND(U4="A",V11=0)</formula>
    </cfRule>
    <cfRule type="expression" dxfId="271" priority="1471">
      <formula>U4="A"</formula>
    </cfRule>
  </conditionalFormatting>
  <conditionalFormatting sqref="V21">
    <cfRule type="expression" dxfId="270" priority="1394">
      <formula>V21=0</formula>
    </cfRule>
    <cfRule type="expression" dxfId="269" priority="1385">
      <formula>AND(U14="A",V21=0)</formula>
    </cfRule>
    <cfRule type="expression" dxfId="268" priority="1386">
      <formula>U14="A"</formula>
    </cfRule>
  </conditionalFormatting>
  <conditionalFormatting sqref="V31">
    <cfRule type="expression" dxfId="267" priority="1300">
      <formula>U24="A"</formula>
    </cfRule>
    <cfRule type="expression" dxfId="266" priority="1308">
      <formula>V31=0</formula>
    </cfRule>
    <cfRule type="expression" dxfId="265" priority="1299">
      <formula>AND(U24="A",V31=0)</formula>
    </cfRule>
  </conditionalFormatting>
  <conditionalFormatting sqref="V42">
    <cfRule type="expression" dxfId="264" priority="1136">
      <formula>AND(U37="G",V42=0)</formula>
    </cfRule>
    <cfRule type="expression" dxfId="263" priority="1158">
      <formula>AND(U37="F",V42=0)</formula>
    </cfRule>
    <cfRule type="expression" dxfId="262" priority="1132">
      <formula>U37="E"</formula>
    </cfRule>
    <cfRule type="expression" dxfId="261" priority="1176">
      <formula>U37="F"</formula>
    </cfRule>
  </conditionalFormatting>
  <conditionalFormatting sqref="V42:V45">
    <cfRule type="expression" dxfId="260" priority="1190">
      <formula>V42=0</formula>
    </cfRule>
  </conditionalFormatting>
  <conditionalFormatting sqref="V43">
    <cfRule type="expression" dxfId="259" priority="1143">
      <formula>AND(OR(U37="B",U37="C"),V43=0)</formula>
    </cfRule>
    <cfRule type="expression" dxfId="258" priority="1180">
      <formula>OR(U37="B",U37="C")</formula>
    </cfRule>
    <cfRule type="expression" dxfId="257" priority="1159">
      <formula>U37="D"</formula>
    </cfRule>
  </conditionalFormatting>
  <conditionalFormatting sqref="V44">
    <cfRule type="expression" dxfId="256" priority="1146">
      <formula>AND(U37="A",V44=0)</formula>
    </cfRule>
    <cfRule type="expression" dxfId="255" priority="1172">
      <formula>U37="A"</formula>
    </cfRule>
  </conditionalFormatting>
  <conditionalFormatting sqref="V52">
    <cfRule type="expression" dxfId="254" priority="949">
      <formula>U47="F"</formula>
    </cfRule>
    <cfRule type="expression" dxfId="253" priority="931">
      <formula>AND(U47="F",V52=0)</formula>
    </cfRule>
    <cfRule type="expression" dxfId="252" priority="909">
      <formula>AND(U47="G",V52=0)</formula>
    </cfRule>
    <cfRule type="expression" dxfId="251" priority="905">
      <formula>U47="E"</formula>
    </cfRule>
  </conditionalFormatting>
  <conditionalFormatting sqref="V52:V55">
    <cfRule type="expression" dxfId="250" priority="963">
      <formula>V52=0</formula>
    </cfRule>
  </conditionalFormatting>
  <conditionalFormatting sqref="V53">
    <cfRule type="expression" dxfId="249" priority="953">
      <formula>OR(U47="B",U47="C")</formula>
    </cfRule>
    <cfRule type="expression" dxfId="248" priority="916">
      <formula>AND(OR(U47="B",U47="C"),V53=0)</formula>
    </cfRule>
    <cfRule type="expression" dxfId="247" priority="932">
      <formula>U47="D"</formula>
    </cfRule>
  </conditionalFormatting>
  <conditionalFormatting sqref="V54">
    <cfRule type="expression" dxfId="246" priority="919">
      <formula>AND(U47="A",V54=0)</formula>
    </cfRule>
    <cfRule type="expression" dxfId="245" priority="945">
      <formula>U47="A"</formula>
    </cfRule>
  </conditionalFormatting>
  <conditionalFormatting sqref="V62">
    <cfRule type="expression" dxfId="244" priority="700">
      <formula>AND(U57="F",V62=0)</formula>
    </cfRule>
    <cfRule type="expression" dxfId="243" priority="678">
      <formula>AND(U57="G",V62=0)</formula>
    </cfRule>
    <cfRule type="expression" dxfId="242" priority="674">
      <formula>U57="E"</formula>
    </cfRule>
    <cfRule type="expression" dxfId="241" priority="718">
      <formula>U57="F"</formula>
    </cfRule>
  </conditionalFormatting>
  <conditionalFormatting sqref="V62:V65">
    <cfRule type="expression" dxfId="240" priority="732">
      <formula>V62=0</formula>
    </cfRule>
  </conditionalFormatting>
  <conditionalFormatting sqref="V63">
    <cfRule type="expression" dxfId="239" priority="685">
      <formula>AND(OR(U57="B",U57="C"),V63=0)</formula>
    </cfRule>
    <cfRule type="expression" dxfId="238" priority="722">
      <formula>OR(U57="B",U57="C")</formula>
    </cfRule>
    <cfRule type="expression" dxfId="237" priority="701">
      <formula>U57="D"</formula>
    </cfRule>
  </conditionalFormatting>
  <conditionalFormatting sqref="V64">
    <cfRule type="expression" dxfId="236" priority="688">
      <formula>AND(U57="A",V64=0)</formula>
    </cfRule>
    <cfRule type="expression" dxfId="235" priority="714">
      <formula>U57="A"</formula>
    </cfRule>
  </conditionalFormatting>
  <conditionalFormatting sqref="W11">
    <cfRule type="expression" dxfId="234" priority="641">
      <formula>AND(V11=0,W11=0)</formula>
    </cfRule>
  </conditionalFormatting>
  <conditionalFormatting sqref="W21">
    <cfRule type="expression" dxfId="233" priority="635">
      <formula>AND(V21=0,W21=0)</formula>
    </cfRule>
  </conditionalFormatting>
  <conditionalFormatting sqref="W31">
    <cfRule type="expression" dxfId="232" priority="605">
      <formula>AND(V31=0,W31=0)</formula>
    </cfRule>
  </conditionalFormatting>
  <conditionalFormatting sqref="W42">
    <cfRule type="expression" dxfId="231" priority="406">
      <formula>U37="G"</formula>
    </cfRule>
    <cfRule type="expression" dxfId="230" priority="455">
      <formula>U37="F"</formula>
    </cfRule>
    <cfRule type="expression" dxfId="229" priority="405">
      <formula>AND(U37="G",W42=0)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26" priority="422">
      <formula>AND(U37="B",W42=0)</formula>
    </cfRule>
  </conditionalFormatting>
  <conditionalFormatting sqref="W42:W45">
    <cfRule type="expression" dxfId="225" priority="439">
      <formula>AND(V42=0,W42=0)</formula>
    </cfRule>
  </conditionalFormatting>
  <conditionalFormatting sqref="W43">
    <cfRule type="expression" dxfId="224" priority="425">
      <formula>OR(U37="B",U37="C")</formula>
    </cfRule>
    <cfRule type="expression" dxfId="223" priority="416">
      <formula>U37="D"</formula>
    </cfRule>
    <cfRule type="expression" dxfId="222" priority="411">
      <formula>AND(OR(U37="A",U37="D"),V43=0,W43=0)</formula>
    </cfRule>
    <cfRule type="expression" dxfId="221" priority="442">
      <formula>U37="A"</formula>
    </cfRule>
    <cfRule type="expression" dxfId="220" priority="409">
      <formula>AND(OR(U37="B",U37="C"),V43=0,W43=0)</formula>
    </cfRule>
  </conditionalFormatting>
  <conditionalFormatting sqref="W44">
    <cfRule type="expression" dxfId="219" priority="413">
      <formula>AND(U37="A",V44=0,W44=0)</formula>
    </cfRule>
    <cfRule type="expression" dxfId="218" priority="436">
      <formula>U37="A"</formula>
    </cfRule>
  </conditionalFormatting>
  <conditionalFormatting sqref="W52">
    <cfRule type="expression" dxfId="217" priority="251">
      <formula>U47="B"</formula>
    </cfRule>
    <cfRule type="expression" dxfId="216" priority="211">
      <formula>U47="G"</formula>
    </cfRule>
    <cfRule type="expression" dxfId="215" priority="227">
      <formula>AND(U47="B",W52=0)</formula>
    </cfRule>
    <cfRule type="expression" dxfId="214" priority="210">
      <formula>AND(U47="G",W52=0)</formula>
    </cfRule>
    <cfRule type="expression" dxfId="213" priority="229">
      <formula>AND(U47="F",V52=0,W52=0)</formula>
    </cfRule>
    <cfRule type="expression" dxfId="212" priority="260">
      <formula>U47="F"</formula>
    </cfRule>
  </conditionalFormatting>
  <conditionalFormatting sqref="W52:W55">
    <cfRule type="expression" dxfId="211" priority="244">
      <formula>AND(V52=0,W52=0)</formula>
    </cfRule>
  </conditionalFormatting>
  <conditionalFormatting sqref="W53">
    <cfRule type="expression" dxfId="210" priority="247">
      <formula>U47="A"</formula>
    </cfRule>
    <cfRule type="expression" dxfId="209" priority="214">
      <formula>AND(OR(U47="B",U47="C"),V53=0,W53=0)</formula>
    </cfRule>
    <cfRule type="expression" dxfId="208" priority="230">
      <formula>OR(U47="B",U47="C")</formula>
    </cfRule>
    <cfRule type="expression" dxfId="207" priority="216">
      <formula>AND(OR(U47="A",U47="D"),V53=0,W53=0)</formula>
    </cfRule>
    <cfRule type="expression" dxfId="206" priority="221">
      <formula>U47="D"</formula>
    </cfRule>
  </conditionalFormatting>
  <conditionalFormatting sqref="W54">
    <cfRule type="expression" dxfId="205" priority="218">
      <formula>AND(U47="A",V54=0,W54=0)</formula>
    </cfRule>
    <cfRule type="expression" dxfId="204" priority="241">
      <formula>U47="A"</formula>
    </cfRule>
  </conditionalFormatting>
  <conditionalFormatting sqref="W62">
    <cfRule type="expression" dxfId="203" priority="15">
      <formula>AND(U57="G",W62=0)</formula>
    </cfRule>
    <cfRule type="expression" dxfId="202" priority="16">
      <formula>U57="G"</formula>
    </cfRule>
    <cfRule type="expression" dxfId="201" priority="56">
      <formula>U57="B"</formula>
    </cfRule>
    <cfRule type="expression" dxfId="200" priority="65">
      <formula>U57="F"</formula>
    </cfRule>
    <cfRule type="expression" dxfId="199" priority="32">
      <formula>AND(U57="B",W62=0)</formula>
    </cfRule>
    <cfRule type="expression" dxfId="198" priority="34">
      <formula>AND(U57="F",V62=0,W62=0)</formula>
    </cfRule>
  </conditionalFormatting>
  <conditionalFormatting sqref="W62:W65">
    <cfRule type="expression" dxfId="197" priority="49">
      <formula>AND(V62=0,W62=0)</formula>
    </cfRule>
  </conditionalFormatting>
  <conditionalFormatting sqref="W63">
    <cfRule type="expression" dxfId="196" priority="52">
      <formula>U57="A"</formula>
    </cfRule>
    <cfRule type="expression" dxfId="195" priority="26">
      <formula>U57="D"</formula>
    </cfRule>
    <cfRule type="expression" dxfId="194" priority="35">
      <formula>OR(U57="B",U57="C")</formula>
    </cfRule>
    <cfRule type="expression" dxfId="193" priority="21">
      <formula>AND(OR(U57="A",U57="D"),V63=0,W63=0)</formula>
    </cfRule>
    <cfRule type="expression" dxfId="192" priority="19">
      <formula>AND(OR(U57="B",U57="C"),V63=0,W63=0)</formula>
    </cfRule>
  </conditionalFormatting>
  <conditionalFormatting sqref="W64">
    <cfRule type="expression" dxfId="191" priority="46">
      <formula>U57="A"</formula>
    </cfRule>
    <cfRule type="expression" dxfId="190" priority="23">
      <formula>AND(U57="A",V64=0,W64=0)</formula>
    </cfRule>
  </conditionalFormatting>
  <conditionalFormatting sqref="X11">
    <cfRule type="expression" dxfId="189" priority="640">
      <formula>AND(V11=0,W11=0,X11=0)</formula>
    </cfRule>
  </conditionalFormatting>
  <conditionalFormatting sqref="X21">
    <cfRule type="expression" dxfId="188" priority="634">
      <formula>AND(V21=0,W21=0,X21=0)</formula>
    </cfRule>
  </conditionalFormatting>
  <conditionalFormatting sqref="X31">
    <cfRule type="expression" dxfId="187" priority="604">
      <formula>AND(V31=0,W31=0,X31=0)</formula>
    </cfRule>
  </conditionalFormatting>
  <conditionalFormatting sqref="X42">
    <cfRule type="expression" dxfId="186" priority="402">
      <formula>AND(U37="E",V42=0,W42=0,X42=0)</formula>
    </cfRule>
    <cfRule type="expression" dxfId="185" priority="445">
      <formula>OR(U37="A",U37="C",U37="D",U37="E")</formula>
    </cfRule>
    <cfRule type="expression" dxfId="184" priority="419">
      <formula>AND(OR(U37="A",U37="C",U37="D"),X42=0)</formula>
    </cfRule>
    <cfRule type="expression" dxfId="183" priority="404">
      <formula>AND(U37="G",W42=0,X42=0)</formula>
    </cfRule>
    <cfRule type="expression" dxfId="182" priority="407">
      <formula>U37="G"</formula>
    </cfRule>
    <cfRule type="expression" dxfId="181" priority="454">
      <formula>U37="F"</formula>
    </cfRule>
    <cfRule type="expression" dxfId="180" priority="423">
      <formula>AND(U37="F",V42=0,W42=0,X42=0)</formula>
    </cfRule>
    <cfRule type="expression" dxfId="179" priority="421">
      <formula>AND(U37="B",W42=0,X42=0)</formula>
    </cfRule>
    <cfRule type="expression" dxfId="178" priority="449">
      <formula>U37="B"</formula>
    </cfRule>
  </conditionalFormatting>
  <conditionalFormatting sqref="X42:X45">
    <cfRule type="expression" dxfId="177" priority="438">
      <formula>AND(V42=0,W42=0,X42=0)</formula>
    </cfRule>
  </conditionalFormatting>
  <conditionalFormatting sqref="X43">
    <cfRule type="expression" dxfId="176" priority="441">
      <formula>OR(U37="B",U37="C")</formula>
    </cfRule>
    <cfRule type="expression" dxfId="175" priority="426">
      <formula>U37="D"</formula>
    </cfRule>
    <cfRule type="expression" dxfId="174" priority="410">
      <formula>AND(OR(U37="B",U37="C"),V43=0,W43=0,X43=0)</formula>
    </cfRule>
    <cfRule type="expression" dxfId="173" priority="452">
      <formula>U37="A"</formula>
    </cfRule>
    <cfRule type="expression" dxfId="172" priority="415">
      <formula>AND(OR(U37="A",U37="D"),W43=0,X43=0)</formula>
    </cfRule>
  </conditionalFormatting>
  <conditionalFormatting sqref="X44">
    <cfRule type="expression" dxfId="171" priority="412">
      <formula>AND(U37="A",V44=0,W44=0,X44=0)</formula>
    </cfRule>
    <cfRule type="expression" dxfId="170" priority="435">
      <formula>U37="A"</formula>
    </cfRule>
  </conditionalFormatting>
  <conditionalFormatting sqref="X52">
    <cfRule type="expression" dxfId="169" priority="254">
      <formula>U47="B"</formula>
    </cfRule>
    <cfRule type="expression" dxfId="168" priority="212">
      <formula>U47="G"</formula>
    </cfRule>
    <cfRule type="expression" dxfId="167" priority="228">
      <formula>AND(U47="F",V52=0,W52=0,X52=0)</formula>
    </cfRule>
    <cfRule type="expression" dxfId="166" priority="209">
      <formula>AND(U47="G",W52=0,X52=0)</formula>
    </cfRule>
    <cfRule type="expression" dxfId="165" priority="259">
      <formula>U47="F"</formula>
    </cfRule>
    <cfRule type="expression" dxfId="164" priority="224">
      <formula>AND(OR(U47="A",U47="C",U47="D"),X52=0)</formula>
    </cfRule>
    <cfRule type="expression" dxfId="163" priority="226">
      <formula>AND(U47="B",W52=0,X52=0)</formula>
    </cfRule>
    <cfRule type="expression" dxfId="162" priority="250">
      <formula>OR(U47="A",U47="C",U47="D",U47="E")</formula>
    </cfRule>
    <cfRule type="expression" dxfId="161" priority="207">
      <formula>AND(U47="E",V52=0,W52=0,X52=0)</formula>
    </cfRule>
  </conditionalFormatting>
  <conditionalFormatting sqref="X52:X55">
    <cfRule type="expression" dxfId="160" priority="243">
      <formula>AND(V52=0,W52=0,X52=0)</formula>
    </cfRule>
  </conditionalFormatting>
  <conditionalFormatting sqref="X53">
    <cfRule type="expression" dxfId="159" priority="231">
      <formula>U47="D"</formula>
    </cfRule>
    <cfRule type="expression" dxfId="158" priority="257">
      <formula>U47="A"</formula>
    </cfRule>
    <cfRule type="expression" dxfId="157" priority="215">
      <formula>AND(OR(U47="B",U47="C"),V53=0,W53=0,X53=0)</formula>
    </cfRule>
    <cfRule type="expression" dxfId="156" priority="246">
      <formula>OR(U47="B",U47="C")</formula>
    </cfRule>
    <cfRule type="expression" dxfId="155" priority="220">
      <formula>AND(OR(U47="A",U47="D"),W53=0,X53=0)</formula>
    </cfRule>
  </conditionalFormatting>
  <conditionalFormatting sqref="X54">
    <cfRule type="expression" dxfId="154" priority="217">
      <formula>AND(U47="A",V54=0,W54=0,X54=0)</formula>
    </cfRule>
    <cfRule type="expression" dxfId="153" priority="240">
      <formula>U47="A"</formula>
    </cfRule>
  </conditionalFormatting>
  <conditionalFormatting sqref="X62">
    <cfRule type="expression" dxfId="152" priority="59">
      <formula>U57="B"</formula>
    </cfRule>
    <cfRule type="expression" dxfId="151" priority="31">
      <formula>AND(U57="B",W62=0,X62=0)</formula>
    </cfRule>
    <cfRule type="expression" dxfId="150" priority="33">
      <formula>AND(U57="F",V62=0,W62=0,X62=0)</formula>
    </cfRule>
    <cfRule type="expression" dxfId="149" priority="17">
      <formula>U57="G"</formula>
    </cfRule>
    <cfRule type="expression" dxfId="148" priority="29">
      <formula>AND(OR(U57="A",U57="C",U57="D"),X62=0)</formula>
    </cfRule>
    <cfRule type="expression" dxfId="147" priority="14">
      <formula>AND(U57="G",W62=0,X62=0)</formula>
    </cfRule>
    <cfRule type="expression" dxfId="146" priority="55">
      <formula>OR(U57="A",U57="C",U57="D",U57="E")</formula>
    </cfRule>
    <cfRule type="expression" dxfId="145" priority="64">
      <formula>U57="F"</formula>
    </cfRule>
    <cfRule type="expression" dxfId="144" priority="12">
      <formula>AND(U57="E",V62=0,W62=0,X62=0)</formula>
    </cfRule>
  </conditionalFormatting>
  <conditionalFormatting sqref="X62:X65">
    <cfRule type="expression" dxfId="143" priority="48">
      <formula>AND(V62=0,W62=0,X62=0)</formula>
    </cfRule>
  </conditionalFormatting>
  <conditionalFormatting sqref="X63">
    <cfRule type="expression" dxfId="142" priority="51">
      <formula>OR(U57="B",U57="C")</formula>
    </cfRule>
    <cfRule type="expression" dxfId="141" priority="20">
      <formula>AND(OR(U57="B",U57="C"),V63=0,W63=0,X63=0)</formula>
    </cfRule>
    <cfRule type="expression" dxfId="140" priority="36">
      <formula>U57="D"</formula>
    </cfRule>
    <cfRule type="expression" dxfId="139" priority="25">
      <formula>AND(OR(U57="A",U57="D"),W63=0,X63=0)</formula>
    </cfRule>
    <cfRule type="expression" dxfId="138" priority="62">
      <formula>U57="A"</formula>
    </cfRule>
  </conditionalFormatting>
  <conditionalFormatting sqref="X64">
    <cfRule type="expression" dxfId="137" priority="22">
      <formula>AND(U57="A",V64=0,W64=0,X64=0)</formula>
    </cfRule>
    <cfRule type="expression" dxfId="136" priority="45">
      <formula>U57="A"</formula>
    </cfRule>
  </conditionalFormatting>
  <conditionalFormatting sqref="Y42">
    <cfRule type="expression" dxfId="135" priority="444">
      <formula>OR(U37="A",U37="C",U37="D",U37="E")</formula>
    </cfRule>
    <cfRule type="expression" dxfId="134" priority="403">
      <formula>AND(U37="G",W42=0,X42=0,Y42=0)</formula>
    </cfRule>
    <cfRule type="expression" dxfId="133" priority="448">
      <formula>U37="B"</formula>
    </cfRule>
    <cfRule type="expression" dxfId="132" priority="408">
      <formula>U37="G"</formula>
    </cfRule>
    <cfRule type="expression" dxfId="131" priority="400">
      <formula>AND(U37="E",V42=0,W42=0,X42=0,Y42=0)</formula>
    </cfRule>
    <cfRule type="expression" dxfId="130" priority="420">
      <formula>AND(U37="B",W42=0,X42=0,Y42=0)</formula>
    </cfRule>
    <cfRule type="expression" dxfId="129" priority="453">
      <formula>U37="F"</formula>
    </cfRule>
    <cfRule type="expression" dxfId="128" priority="418">
      <formula>AND(OR(U37="A",U37="C",U37="D"),X42=0,Y42=0)</formula>
    </cfRule>
  </conditionalFormatting>
  <conditionalFormatting sqref="Y42:Y43 Y44:Z45">
    <cfRule type="expression" dxfId="127" priority="437">
      <formula>AND(V42=0,W42=0,X42=0,Y42=0)</formula>
    </cfRule>
  </conditionalFormatting>
  <conditionalFormatting sqref="Y43">
    <cfRule type="expression" dxfId="126" priority="427">
      <formula>U37="D"</formula>
    </cfRule>
    <cfRule type="expression" dxfId="125" priority="440">
      <formula>OR(U37="B",U37="C")</formula>
    </cfRule>
    <cfRule type="expression" dxfId="124" priority="414">
      <formula>AND(OR(U37="A",U37="D"),W43=0,X43=0,Y43=0)</formula>
    </cfRule>
    <cfRule type="expression" dxfId="123" priority="451">
      <formula>U37="A"</formula>
    </cfRule>
  </conditionalFormatting>
  <conditionalFormatting sqref="Y44">
    <cfRule type="expression" dxfId="122" priority="391">
      <formula>AND(U37="D",V42=0,W42=0,X42=0,Y42=0)</formula>
    </cfRule>
  </conditionalFormatting>
  <conditionalFormatting sqref="Y52">
    <cfRule type="expression" dxfId="121" priority="249">
      <formula>OR(U47="A",U47="C",U47="D",U47="E")</formula>
    </cfRule>
    <cfRule type="expression" dxfId="120" priority="253">
      <formula>U47="B"</formula>
    </cfRule>
    <cfRule type="expression" dxfId="119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08">
      <formula>AND(U47="G",W52=0,X52=0,Y52=0)</formula>
    </cfRule>
    <cfRule type="expression" dxfId="116" priority="205">
      <formula>AND(U47="E",V52=0,W52=0,X52=0,Y52=0)</formula>
    </cfRule>
    <cfRule type="expression" dxfId="115" priority="213">
      <formula>U47="G"</formula>
    </cfRule>
    <cfRule type="expression" dxfId="114" priority="258">
      <formula>U47="F"</formula>
    </cfRule>
  </conditionalFormatting>
  <conditionalFormatting sqref="Y52:Y53 Y54:Z55">
    <cfRule type="expression" dxfId="113" priority="242">
      <formula>AND(V52=0,W52=0,X52=0,Y52=0)</formula>
    </cfRule>
  </conditionalFormatting>
  <conditionalFormatting sqref="Y53">
    <cfRule type="expression" dxfId="112" priority="256">
      <formula>U47="A"</formula>
    </cfRule>
    <cfRule type="expression" dxfId="111" priority="232">
      <formula>U47="D"</formula>
    </cfRule>
    <cfRule type="expression" dxfId="110" priority="219">
      <formula>AND(OR(U47="A",U47="D"),W53=0,X53=0,Y53=0)</formula>
    </cfRule>
    <cfRule type="expression" dxfId="109" priority="245">
      <formula>OR(U47="B",U47="C")</formula>
    </cfRule>
  </conditionalFormatting>
  <conditionalFormatting sqref="Y54">
    <cfRule type="expression" dxfId="108" priority="196">
      <formula>AND(U47="D",V52=0,W52=0,X52=0,Y52=0)</formula>
    </cfRule>
  </conditionalFormatting>
  <conditionalFormatting sqref="Y62">
    <cfRule type="expression" dxfId="107" priority="58">
      <formula>U57="B"</formula>
    </cfRule>
    <cfRule type="expression" dxfId="106" priority="30">
      <formula>AND(U57="B",W62=0,X62=0,Y62=0)</formula>
    </cfRule>
    <cfRule type="expression" dxfId="105" priority="28">
      <formula>AND(OR(U57="A",U57="C",U57="D"),X62=0,Y62=0)</formula>
    </cfRule>
    <cfRule type="expression" dxfId="104" priority="18">
      <formula>U57="G"</formula>
    </cfRule>
    <cfRule type="expression" dxfId="103" priority="13">
      <formula>AND(U57="G",W62=0,X62=0,Y62=0)</formula>
    </cfRule>
    <cfRule type="expression" dxfId="102" priority="63">
      <formula>U57="F"</formula>
    </cfRule>
    <cfRule type="expression" dxfId="101" priority="10">
      <formula>AND(U57="E",V62=0,W62=0,X62=0,Y62=0)</formula>
    </cfRule>
    <cfRule type="expression" dxfId="100" priority="54">
      <formula>OR(U57="A",U57="C",U57="D",U57="E")</formula>
    </cfRule>
  </conditionalFormatting>
  <conditionalFormatting sqref="Y62:Y63 Y64:Z65">
    <cfRule type="expression" dxfId="99" priority="47">
      <formula>AND(V62=0,W62=0,X62=0,Y62=0)</formula>
    </cfRule>
  </conditionalFormatting>
  <conditionalFormatting sqref="Y63">
    <cfRule type="expression" dxfId="98" priority="24">
      <formula>AND(OR(U57="A",U57="D"),W63=0,X63=0,Y63=0)</formula>
    </cfRule>
    <cfRule type="expression" dxfId="97" priority="37">
      <formula>U57="D"</formula>
    </cfRule>
    <cfRule type="expression" dxfId="96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4" priority="1">
      <formula>AND(U57="D",V62=0,W62=0,X62=0,Y62=0)</formula>
    </cfRule>
  </conditionalFormatting>
  <conditionalFormatting sqref="Y7:Z7">
    <cfRule type="expression" dxfId="93" priority="1477">
      <formula>AND(Y7=0,$AQ3=1)</formula>
    </cfRule>
  </conditionalFormatting>
  <conditionalFormatting sqref="Y8:Z8">
    <cfRule type="expression" dxfId="92" priority="599">
      <formula>Y8=0</formula>
    </cfRule>
  </conditionalFormatting>
  <conditionalFormatting sqref="Y11:Z11">
    <cfRule type="expression" dxfId="91" priority="639">
      <formula>AND(V11=0,W11=0,X11=0,Y11=0)</formula>
    </cfRule>
  </conditionalFormatting>
  <conditionalFormatting sqref="Y17:Z17">
    <cfRule type="expression" dxfId="90" priority="1393">
      <formula>AND(Y17=0,$AQ6=1)</formula>
    </cfRule>
  </conditionalFormatting>
  <conditionalFormatting sqref="Y18:Z18">
    <cfRule type="expression" dxfId="89" priority="593">
      <formula>Y18=0</formula>
    </cfRule>
  </conditionalFormatting>
  <conditionalFormatting sqref="Y21:Z21">
    <cfRule type="expression" dxfId="88" priority="633">
      <formula>AND(V21=0,W21=0,X21=0,Y21=0)</formula>
    </cfRule>
  </conditionalFormatting>
  <conditionalFormatting sqref="Y27:Z27">
    <cfRule type="expression" dxfId="87" priority="1307">
      <formula>AND(Y27=0,$AQ9=1)</formula>
    </cfRule>
  </conditionalFormatting>
  <conditionalFormatting sqref="Y28:Z28">
    <cfRule type="expression" dxfId="86" priority="587">
      <formula>Y28=0</formula>
    </cfRule>
  </conditionalFormatting>
  <conditionalFormatting sqref="Y31:Z31">
    <cfRule type="expression" dxfId="85" priority="603">
      <formula>AND(V31=0,W31=0,X31=0,Y31=0)</formula>
    </cfRule>
  </conditionalFormatting>
  <conditionalFormatting sqref="Y40:Z40">
    <cfRule type="expression" dxfId="84" priority="1189">
      <formula>AND(Y40=0,$AQ3=1)</formula>
    </cfRule>
  </conditionalFormatting>
  <conditionalFormatting sqref="Y44:Z44">
    <cfRule type="expression" dxfId="83" priority="434">
      <formula>U37="A"</formula>
    </cfRule>
  </conditionalFormatting>
  <conditionalFormatting sqref="Y50:Z50">
    <cfRule type="expression" dxfId="82" priority="962">
      <formula>AND(Y50=0,$AQ6=1)</formula>
    </cfRule>
  </conditionalFormatting>
  <conditionalFormatting sqref="Y54:Z54">
    <cfRule type="expression" dxfId="81" priority="239">
      <formula>U47="A"</formula>
    </cfRule>
  </conditionalFormatting>
  <conditionalFormatting sqref="Y60:Z60">
    <cfRule type="expression" dxfId="80" priority="731">
      <formula>AND(Y60=0,$AQ9=1)</formula>
    </cfRule>
  </conditionalFormatting>
  <conditionalFormatting sqref="Y64:Z64">
    <cfRule type="expression" dxfId="79" priority="44">
      <formula>U57="A"</formula>
    </cfRule>
  </conditionalFormatting>
  <conditionalFormatting sqref="Z42">
    <cfRule type="expression" dxfId="78" priority="396">
      <formula>OR(U37="D",U37="E")</formula>
    </cfRule>
    <cfRule type="expression" dxfId="77" priority="395">
      <formula>U37="G"</formula>
    </cfRule>
  </conditionalFormatting>
  <conditionalFormatting sqref="Z43">
    <cfRule type="expression" dxfId="76" priority="394">
      <formula>U37="D"</formula>
    </cfRule>
  </conditionalFormatting>
  <conditionalFormatting sqref="Z52">
    <cfRule type="expression" dxfId="75" priority="200">
      <formula>U47="G"</formula>
    </cfRule>
    <cfRule type="expression" dxfId="74" priority="201">
      <formula>OR(U47="D",U47="E")</formula>
    </cfRule>
  </conditionalFormatting>
  <conditionalFormatting sqref="Z53">
    <cfRule type="expression" dxfId="73" priority="199">
      <formula>U47="D"</formula>
    </cfRule>
  </conditionalFormatting>
  <conditionalFormatting sqref="Z62">
    <cfRule type="expression" dxfId="72" priority="5">
      <formula>U57="G"</formula>
    </cfRule>
    <cfRule type="expression" dxfId="71" priority="6">
      <formula>OR(U57="D",U57="E")</formula>
    </cfRule>
  </conditionalFormatting>
  <conditionalFormatting sqref="Z63">
    <cfRule type="expression" dxfId="70" priority="4">
      <formula>U57="D"</formula>
    </cfRule>
  </conditionalFormatting>
  <conditionalFormatting sqref="AA8">
    <cfRule type="expression" dxfId="69" priority="598">
      <formula>AND(Y8=0,AA8=0)</formula>
    </cfRule>
  </conditionalFormatting>
  <conditionalFormatting sqref="AA18">
    <cfRule type="expression" dxfId="68" priority="592">
      <formula>AND(Y18=0,AA18=0)</formula>
    </cfRule>
  </conditionalFormatting>
  <conditionalFormatting sqref="AA28">
    <cfRule type="expression" dxfId="67" priority="586">
      <formula>AND(Y28=0,AA28=0)</formula>
    </cfRule>
  </conditionalFormatting>
  <conditionalFormatting sqref="AA42">
    <cfRule type="expression" dxfId="66" priority="447">
      <formula>OR(U37="B",U37="F",U37="G")</formula>
    </cfRule>
    <cfRule type="expression" dxfId="65" priority="443">
      <formula>OR(U37="A",U37="C",U37="D",U37="E")</formula>
    </cfRule>
    <cfRule type="expression" dxfId="64" priority="417">
      <formula>AND(OR(U37="A",U37="C",U37="D"),X42=0,Y42=0,AA42=0)</formula>
    </cfRule>
  </conditionalFormatting>
  <conditionalFormatting sqref="AA43">
    <cfRule type="expression" dxfId="63" priority="401">
      <formula>U37="C"</formula>
    </cfRule>
    <cfRule type="expression" dxfId="62" priority="431">
      <formula>OR(U37="B",U37="C")</formula>
    </cfRule>
    <cfRule type="expression" dxfId="61" priority="429">
      <formula>U37="D"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8" priority="252">
      <formula>OR(U47="B",U47="F",U47="G")</formula>
    </cfRule>
    <cfRule type="expression" dxfId="57" priority="248">
      <formula>OR(U47="A",U47="C",U47="D",U47="E")</formula>
    </cfRule>
    <cfRule type="expression" dxfId="56" priority="222">
      <formula>AND(OR(U47="A",U47="C",U47="D"),X52=0,Y52=0,AA52=0)</formula>
    </cfRule>
  </conditionalFormatting>
  <conditionalFormatting sqref="AA53">
    <cfRule type="expression" dxfId="55" priority="206">
      <formula>U47="C"</formula>
    </cfRule>
    <cfRule type="expression" dxfId="54" priority="255">
      <formula>U47="A"</formula>
    </cfRule>
    <cfRule type="expression" dxfId="53" priority="234">
      <formula>U47="D"</formula>
    </cfRule>
    <cfRule type="expression" dxfId="52" priority="236">
      <formula>OR(U47="B",U47="C")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50" priority="57">
      <formula>OR(U57="B",U57="F",U57="G")</formula>
    </cfRule>
    <cfRule type="expression" dxfId="49" priority="53">
      <formula>OR(U57="A",U57="C",U57="D",U57="E")</formula>
    </cfRule>
    <cfRule type="expression" dxfId="48" priority="27">
      <formula>AND(OR(U57="A",U57="C",U57="D"),X62=0,Y62=0,AA62=0)</formula>
    </cfRule>
  </conditionalFormatting>
  <conditionalFormatting sqref="AA63">
    <cfRule type="expression" dxfId="47" priority="39">
      <formula>U57="D"</formula>
    </cfRule>
    <cfRule type="expression" dxfId="46" priority="41">
      <formula>OR(U57="B",U57="C")</formula>
    </cfRule>
    <cfRule type="expression" dxfId="45" priority="60">
      <formula>U57="A"</formula>
    </cfRule>
    <cfRule type="expression" dxfId="44" priority="11">
      <formula>U57="C"</formula>
    </cfRule>
  </conditionalFormatting>
  <conditionalFormatting sqref="AA64">
    <cfRule type="expression" dxfId="43" priority="43">
      <formula>U57="A"</formula>
    </cfRule>
  </conditionalFormatting>
  <conditionalFormatting sqref="AA11:AB11">
    <cfRule type="expression" dxfId="42" priority="638">
      <formula>AND(V11=0,W11=0,X11=0,Y11=0,AA11=0)</formula>
    </cfRule>
  </conditionalFormatting>
  <conditionalFormatting sqref="AA21:AB21">
    <cfRule type="expression" dxfId="41" priority="632">
      <formula>AND(V21=0,W21=0,X21=0,Y21=0,AA21=0)</formula>
    </cfRule>
  </conditionalFormatting>
  <conditionalFormatting sqref="AA31:AB31">
    <cfRule type="expression" dxfId="40" priority="602">
      <formula>AND(V31=0,W31=0,X31=0,Y31=0,AA31=0)</formula>
    </cfRule>
  </conditionalFormatting>
  <conditionalFormatting sqref="AA41:AB41">
    <cfRule type="expression" dxfId="39" priority="1188">
      <formula>AND(Y41=0,AA41=0)</formula>
    </cfRule>
  </conditionalFormatting>
  <conditionalFormatting sqref="AA51:AB51">
    <cfRule type="expression" dxfId="38" priority="961">
      <formula>AND(Y51=0,AA51=0)</formula>
    </cfRule>
  </conditionalFormatting>
  <conditionalFormatting sqref="AA61:AB61">
    <cfRule type="expression" dxfId="37" priority="730">
      <formula>AND(Y61=0,AA61=0)</formula>
    </cfRule>
  </conditionalFormatting>
  <conditionalFormatting sqref="AB8">
    <cfRule type="expression" dxfId="36" priority="642">
      <formula>AND(Z8=0,AB8=0)</formula>
    </cfRule>
  </conditionalFormatting>
  <conditionalFormatting sqref="AB17">
    <cfRule type="expression" dxfId="35" priority="1392">
      <formula>AND(Z17=0,AB17=0)</formula>
    </cfRule>
  </conditionalFormatting>
  <conditionalFormatting sqref="AB18">
    <cfRule type="expression" dxfId="34" priority="636">
      <formula>AND(Z18=0,AB18=0)</formula>
    </cfRule>
  </conditionalFormatting>
  <conditionalFormatting sqref="AB27">
    <cfRule type="expression" dxfId="33" priority="1306">
      <formula>AND(Z27=0,AB27=0)</formula>
    </cfRule>
  </conditionalFormatting>
  <conditionalFormatting sqref="AB28">
    <cfRule type="expression" dxfId="32" priority="606">
      <formula>AND(Z28=0,AB28=0)</formula>
    </cfRule>
  </conditionalFormatting>
  <conditionalFormatting sqref="AB40">
    <cfRule type="expression" dxfId="31" priority="1126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7" priority="393">
      <formula>AND(Y44=0,Z44=0,AA44=0,AB44=0)</formula>
    </cfRule>
    <cfRule type="expression" dxfId="26" priority="392">
      <formula>X37="A"</formula>
    </cfRule>
  </conditionalFormatting>
  <conditionalFormatting sqref="AB50">
    <cfRule type="expression" dxfId="25" priority="895">
      <formula>AB50=0</formula>
    </cfRule>
  </conditionalFormatting>
  <conditionalFormatting sqref="AB52">
    <cfRule type="expression" dxfId="24" priority="202">
      <formula>U47="G"</formula>
    </cfRule>
    <cfRule type="expression" dxfId="23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8">
      <formula>AND(Y54=0,Z54=0,AA54=0,AB54=0)</formula>
    </cfRule>
    <cfRule type="expression" dxfId="20" priority="197">
      <formula>X47="A"</formula>
    </cfRule>
  </conditionalFormatting>
  <conditionalFormatting sqref="AB60">
    <cfRule type="expression" dxfId="19" priority="66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5">
      <formula>OR(U47="B",U47="C")</formula>
    </cfRule>
    <cfRule type="expression" dxfId="9" priority="233">
      <formula>U47="D"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52" operator="equal">
      <formula>"natu"</formula>
    </cfRule>
    <cfRule type="cellIs" dxfId="3" priority="653" operator="equal">
      <formula>"haru"</formula>
    </cfRule>
  </conditionalFormatting>
  <conditionalFormatting sqref="AM57:AM65">
    <cfRule type="cellIs" dxfId="2" priority="650" operator="equal">
      <formula>"huyu"</formula>
    </cfRule>
    <cfRule type="cellIs" dxfId="1" priority="651" operator="equal">
      <formula>"aki"</formula>
    </cfRule>
  </conditionalFormatting>
  <conditionalFormatting sqref="BB1:BB9 BF1:BF9">
    <cfRule type="expression" dxfId="0" priority="160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63</vt:i4>
      </vt:variant>
    </vt:vector>
  </HeadingPairs>
  <TitlesOfParts>
    <vt:vector size="72" baseType="lpstr">
      <vt:lpstr>①0.01×1</vt:lpstr>
      <vt:lpstr>②0.11×1</vt:lpstr>
      <vt:lpstr>③1.11×1</vt:lpstr>
      <vt:lpstr>④×1ミックス</vt:lpstr>
      <vt:lpstr>⑤0.01×11</vt:lpstr>
      <vt:lpstr>⑥0.11×11</vt:lpstr>
      <vt:lpstr>⑦1.11×11</vt:lpstr>
      <vt:lpstr>⑧ｘ11ミックス</vt:lpstr>
      <vt:lpstr>⑨オールミックス</vt:lpstr>
      <vt:lpstr>①0.01×1!aki</vt:lpstr>
      <vt:lpstr>②0.11×1!aki</vt:lpstr>
      <vt:lpstr>③1.11×1!aki</vt:lpstr>
      <vt:lpstr>④×1ミックス!aki</vt:lpstr>
      <vt:lpstr>⑤0.01×11!aki</vt:lpstr>
      <vt:lpstr>⑥0.11×11!aki</vt:lpstr>
      <vt:lpstr>⑦1.11×11!aki</vt:lpstr>
      <vt:lpstr>⑧ｘ11ミックス!aki</vt:lpstr>
      <vt:lpstr>⑨オールミックス!aki</vt:lpstr>
      <vt:lpstr>①0.01×1!haru</vt:lpstr>
      <vt:lpstr>②0.11×1!haru</vt:lpstr>
      <vt:lpstr>③1.11×1!haru</vt:lpstr>
      <vt:lpstr>④×1ミックス!haru</vt:lpstr>
      <vt:lpstr>⑤0.01×11!haru</vt:lpstr>
      <vt:lpstr>⑥0.11×11!haru</vt:lpstr>
      <vt:lpstr>⑦1.11×11!haru</vt:lpstr>
      <vt:lpstr>⑧ｘ11ミックス!haru</vt:lpstr>
      <vt:lpstr>⑨オールミックス!haru</vt:lpstr>
      <vt:lpstr>①0.01×1!huyu</vt:lpstr>
      <vt:lpstr>②0.11×1!huyu</vt:lpstr>
      <vt:lpstr>③1.11×1!huyu</vt:lpstr>
      <vt:lpstr>④×1ミックス!huyu</vt:lpstr>
      <vt:lpstr>⑤0.01×11!huyu</vt:lpstr>
      <vt:lpstr>⑥0.11×11!huyu</vt:lpstr>
      <vt:lpstr>⑦1.11×11!huyu</vt:lpstr>
      <vt:lpstr>⑧ｘ11ミックス!huyu</vt:lpstr>
      <vt:lpstr>⑨オールミックス!huyu</vt:lpstr>
      <vt:lpstr>①0.01×1!nasi</vt:lpstr>
      <vt:lpstr>②0.11×1!nasi</vt:lpstr>
      <vt:lpstr>③1.11×1!nasi</vt:lpstr>
      <vt:lpstr>④×1ミックス!nasi</vt:lpstr>
      <vt:lpstr>⑤0.01×11!nasi</vt:lpstr>
      <vt:lpstr>⑥0.11×11!nasi</vt:lpstr>
      <vt:lpstr>⑦1.11×11!nasi</vt:lpstr>
      <vt:lpstr>⑧ｘ11ミックス!nasi</vt:lpstr>
      <vt:lpstr>⑨オールミックス!nasi</vt:lpstr>
      <vt:lpstr>①0.01×1!natu</vt:lpstr>
      <vt:lpstr>②0.11×1!natu</vt:lpstr>
      <vt:lpstr>③1.11×1!natu</vt:lpstr>
      <vt:lpstr>④×1ミックス!natu</vt:lpstr>
      <vt:lpstr>⑤0.01×11!natu</vt:lpstr>
      <vt:lpstr>⑥0.11×11!natu</vt:lpstr>
      <vt:lpstr>⑦1.11×11!natu</vt:lpstr>
      <vt:lpstr>⑧ｘ11ミックス!natu</vt:lpstr>
      <vt:lpstr>⑨オールミックス!natu</vt:lpstr>
      <vt:lpstr>①0.01×1!Print_Area</vt:lpstr>
      <vt:lpstr>②0.11×1!Print_Area</vt:lpstr>
      <vt:lpstr>③1.11×1!Print_Area</vt:lpstr>
      <vt:lpstr>④×1ミックス!Print_Area</vt:lpstr>
      <vt:lpstr>⑤0.01×11!Print_Area</vt:lpstr>
      <vt:lpstr>⑥0.11×11!Print_Area</vt:lpstr>
      <vt:lpstr>⑦1.11×11!Print_Area</vt:lpstr>
      <vt:lpstr>⑧ｘ11ミックス!Print_Area</vt:lpstr>
      <vt:lpstr>⑨オールミックス!Print_Area</vt:lpstr>
      <vt:lpstr>①0.01×1!zero</vt:lpstr>
      <vt:lpstr>②0.11×1!zero</vt:lpstr>
      <vt:lpstr>③1.11×1!zero</vt:lpstr>
      <vt:lpstr>④×1ミックス!zero</vt:lpstr>
      <vt:lpstr>⑤0.01×11!zero</vt:lpstr>
      <vt:lpstr>⑥0.11×11!zero</vt:lpstr>
      <vt:lpstr>⑦1.11×11!zero</vt:lpstr>
      <vt:lpstr>⑧ｘ11ミックス!zero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2025-06-23T14:48:24Z</cp:lastPrinted>
  <dcterms:created xsi:type="dcterms:W3CDTF">2023-11-07T15:01:39Z</dcterms:created>
  <dcterms:modified xsi:type="dcterms:W3CDTF">2025-07-08T13:02:04Z</dcterms:modified>
</cp:coreProperties>
</file>